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汇总" sheetId="1" r:id="rId1"/>
    <sheet name="020181" sheetId="2" r:id="rId2"/>
    <sheet name="020182" sheetId="3" r:id="rId3"/>
    <sheet name="020183" sheetId="4" r:id="rId4"/>
    <sheet name="020184" sheetId="5" r:id="rId5"/>
    <sheet name="020185" sheetId="6" r:id="rId6"/>
    <sheet name="020186" sheetId="7" r:id="rId7"/>
    <sheet name="026181" sheetId="8" r:id="rId8"/>
  </sheets>
  <calcPr calcId="144525"/>
</workbook>
</file>

<file path=xl/sharedStrings.xml><?xml version="1.0" encoding="utf-8"?>
<sst xmlns="http://schemas.openxmlformats.org/spreadsheetml/2006/main" count="567" uniqueCount="160">
  <si>
    <t>序号</t>
  </si>
  <si>
    <t>申请荣誉</t>
  </si>
  <si>
    <t>学号</t>
  </si>
  <si>
    <t>姓名</t>
  </si>
  <si>
    <t>平均成绩</t>
  </si>
  <si>
    <t>卫生分</t>
  </si>
  <si>
    <t>体育成绩（上）</t>
  </si>
  <si>
    <t>体育成绩（下）</t>
  </si>
  <si>
    <t xml:space="preserve">体育成绩	 </t>
  </si>
  <si>
    <t>素质分</t>
  </si>
  <si>
    <t>行为考评等级</t>
  </si>
  <si>
    <t>班级投票（赞成人数/班级总人数）</t>
  </si>
  <si>
    <t>综合成绩</t>
  </si>
  <si>
    <t>拟推荐</t>
  </si>
  <si>
    <t>“三好学生”</t>
  </si>
  <si>
    <t>02618103</t>
  </si>
  <si>
    <t>张紫涵</t>
  </si>
  <si>
    <t>优</t>
  </si>
  <si>
    <t>16/16</t>
  </si>
  <si>
    <t>优秀学生干部</t>
  </si>
  <si>
    <t>02018617</t>
  </si>
  <si>
    <t>刘子龙</t>
  </si>
  <si>
    <t>27/27</t>
  </si>
  <si>
    <t>02018511</t>
  </si>
  <si>
    <t>张辰骁</t>
  </si>
  <si>
    <r>
      <rPr>
        <sz val="11"/>
        <color indexed="8"/>
        <rFont val="宋体"/>
        <charset val="134"/>
      </rPr>
      <t>28/2</t>
    </r>
    <r>
      <rPr>
        <sz val="11"/>
        <color indexed="8"/>
        <rFont val="宋体"/>
        <charset val="134"/>
      </rPr>
      <t>8</t>
    </r>
  </si>
  <si>
    <t>三好学生</t>
  </si>
  <si>
    <t>02018216</t>
  </si>
  <si>
    <t>赵起祥</t>
  </si>
  <si>
    <t>26/26</t>
  </si>
  <si>
    <t>02018428</t>
  </si>
  <si>
    <t>苏常鹏</t>
  </si>
  <si>
    <r>
      <rPr>
        <sz val="11"/>
        <color theme="1"/>
        <rFont val="等线"/>
        <charset val="134"/>
        <scheme val="minor"/>
      </rPr>
      <t>2</t>
    </r>
    <r>
      <rPr>
        <sz val="11"/>
        <color indexed="8"/>
        <rFont val="宋体"/>
        <charset val="134"/>
      </rPr>
      <t>4/29</t>
    </r>
  </si>
  <si>
    <t>02618102</t>
  </si>
  <si>
    <t>侯俊琪</t>
  </si>
  <si>
    <t>02018305</t>
  </si>
  <si>
    <t>葛明璇</t>
  </si>
  <si>
    <t>25/25</t>
  </si>
  <si>
    <t>02018616</t>
  </si>
  <si>
    <t>秦楚晋</t>
  </si>
  <si>
    <t>三好学生标兵</t>
  </si>
  <si>
    <t>02018322</t>
  </si>
  <si>
    <t>潘健强</t>
  </si>
  <si>
    <t>02018302</t>
  </si>
  <si>
    <t>张天依</t>
  </si>
  <si>
    <t>02018528</t>
  </si>
  <si>
    <t>康炜铭</t>
  </si>
  <si>
    <r>
      <rPr>
        <sz val="11"/>
        <color indexed="8"/>
        <rFont val="宋体"/>
        <charset val="134"/>
      </rPr>
      <t>28/</t>
    </r>
    <r>
      <rPr>
        <sz val="11"/>
        <color indexed="8"/>
        <rFont val="宋体"/>
        <charset val="134"/>
      </rPr>
      <t>28</t>
    </r>
  </si>
  <si>
    <t>02618101</t>
  </si>
  <si>
    <t>蓝炜琴</t>
  </si>
  <si>
    <t>02018430</t>
  </si>
  <si>
    <t>季睿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</si>
  <si>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5/29</t>
    </r>
  </si>
  <si>
    <t>02018401</t>
  </si>
  <si>
    <t>董心仪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</si>
  <si>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</t>
    </r>
    <r>
      <rPr>
        <sz val="11"/>
        <color indexed="8"/>
        <rFont val="宋体"/>
        <charset val="134"/>
      </rPr>
      <t>/29</t>
    </r>
  </si>
  <si>
    <t>02018503</t>
  </si>
  <si>
    <t>孙萌</t>
  </si>
  <si>
    <t>28/28</t>
  </si>
  <si>
    <t>02018325</t>
  </si>
  <si>
    <t>张瑞升</t>
  </si>
  <si>
    <t>02018310</t>
  </si>
  <si>
    <t>杨锋</t>
  </si>
  <si>
    <t>02018427</t>
  </si>
  <si>
    <t>姚亿丞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</si>
  <si>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9/29</t>
    </r>
  </si>
  <si>
    <t>02018317</t>
  </si>
  <si>
    <t>肖苏阳</t>
  </si>
  <si>
    <t>02018318</t>
  </si>
  <si>
    <t>荆瑞</t>
  </si>
  <si>
    <t>02618121</t>
  </si>
  <si>
    <t>王思远</t>
  </si>
  <si>
    <t>02018504</t>
  </si>
  <si>
    <t>于芊楠</t>
  </si>
  <si>
    <t>02018429</t>
  </si>
  <si>
    <t>谷天龙</t>
  </si>
  <si>
    <t>02018204</t>
  </si>
  <si>
    <t>曾琪</t>
  </si>
  <si>
    <t>02018619</t>
  </si>
  <si>
    <t>冯震</t>
  </si>
  <si>
    <t>02018404</t>
  </si>
  <si>
    <t>李玉雪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</si>
  <si>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7/29</t>
    </r>
  </si>
  <si>
    <t>02018209</t>
  </si>
  <si>
    <t>翟培然</t>
  </si>
  <si>
    <t>02018208</t>
  </si>
  <si>
    <t>黄炜驰</t>
  </si>
  <si>
    <t>02018203</t>
  </si>
  <si>
    <t>鲁一笑</t>
  </si>
  <si>
    <t>02018114</t>
  </si>
  <si>
    <t>吴波</t>
  </si>
  <si>
    <t>02018122</t>
  </si>
  <si>
    <t>谢逢铸</t>
  </si>
  <si>
    <t>02018105</t>
  </si>
  <si>
    <t>王海春</t>
  </si>
  <si>
    <t>24/26</t>
  </si>
  <si>
    <t>02018125</t>
  </si>
  <si>
    <t>韩启昌</t>
  </si>
  <si>
    <t>25/26</t>
  </si>
  <si>
    <t>02018330</t>
  </si>
  <si>
    <t>赵小刚</t>
  </si>
  <si>
    <t>02018521</t>
  </si>
  <si>
    <t>周字涛</t>
  </si>
  <si>
    <r>
      <rPr>
        <sz val="11"/>
        <color indexed="8"/>
        <rFont val="宋体"/>
        <charset val="134"/>
      </rPr>
      <t>28/28</t>
    </r>
  </si>
  <si>
    <t>02018515</t>
  </si>
  <si>
    <t>刘孟泉</t>
  </si>
  <si>
    <t>02018332</t>
  </si>
  <si>
    <t>吴钟涛</t>
  </si>
  <si>
    <t>体育成绩不符合</t>
  </si>
  <si>
    <t>绩点</t>
  </si>
  <si>
    <t>体育成绩（上/下）</t>
  </si>
  <si>
    <t>89/93</t>
  </si>
  <si>
    <t>85/93</t>
  </si>
  <si>
    <t>88/99</t>
  </si>
  <si>
    <t>93/90</t>
  </si>
  <si>
    <t>85/86</t>
  </si>
  <si>
    <t>84/91</t>
  </si>
  <si>
    <t>83/93</t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</si>
  <si>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1/</t>
    </r>
    <r>
      <rPr>
        <sz val="11"/>
        <color indexed="8"/>
        <rFont val="宋体"/>
        <charset val="134"/>
      </rPr>
      <t>98</t>
    </r>
  </si>
  <si>
    <t>89/88</t>
  </si>
  <si>
    <t>“优秀学生干部”</t>
  </si>
  <si>
    <t>平均分</t>
  </si>
  <si>
    <t>折合素质分</t>
  </si>
  <si>
    <t>96/97</t>
  </si>
  <si>
    <t>94/96</t>
  </si>
  <si>
    <t>88/84</t>
  </si>
  <si>
    <t>77/96</t>
  </si>
  <si>
    <t>94/88</t>
  </si>
  <si>
    <t>80/87</t>
  </si>
  <si>
    <t>94/99</t>
  </si>
  <si>
    <t>89/90</t>
  </si>
  <si>
    <t>88/86</t>
  </si>
  <si>
    <t>折算素质分</t>
  </si>
  <si>
    <t>01</t>
  </si>
  <si>
    <t>99/100</t>
  </si>
  <si>
    <t>02</t>
  </si>
  <si>
    <t>100/86</t>
  </si>
  <si>
    <t>良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</si>
  <si>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4/29</t>
    </r>
  </si>
  <si>
    <t>03</t>
  </si>
  <si>
    <t>83/100</t>
  </si>
  <si>
    <t>04</t>
  </si>
  <si>
    <t>05</t>
  </si>
  <si>
    <t>99/95</t>
  </si>
  <si>
    <t>06</t>
  </si>
  <si>
    <t>96/94</t>
  </si>
  <si>
    <t>07</t>
  </si>
  <si>
    <t>92/98</t>
  </si>
  <si>
    <t>08</t>
  </si>
  <si>
    <t>96/95</t>
  </si>
  <si>
    <t>81/97</t>
  </si>
  <si>
    <t>91/94</t>
  </si>
  <si>
    <t>80/96</t>
  </si>
  <si>
    <t>88/95</t>
  </si>
  <si>
    <t>93/98</t>
  </si>
  <si>
    <t>97/80</t>
  </si>
  <si>
    <t>95/97</t>
  </si>
  <si>
    <t>95/96</t>
  </si>
  <si>
    <t>99/97</t>
  </si>
  <si>
    <t>94/98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</si>
</sst>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8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22" borderId="15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14" fillId="15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3" fillId="2" borderId="2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2" fillId="0" borderId="6" xfId="0" applyFont="1" applyBorder="1" applyAlignment="1">
      <alignment horizontal="center" vertical="center"/>
    </xf>
    <xf numFmtId="0" fontId="0" fillId="2" borderId="7" xfId="0" applyFill="1" applyBorder="1"/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A1" sqref="A1:N38"/>
    </sheetView>
  </sheetViews>
  <sheetFormatPr defaultColWidth="9" defaultRowHeight="13.5"/>
  <cols>
    <col min="2" max="2" width="13.375" customWidth="1"/>
    <col min="7" max="9" width="15.875" customWidth="1"/>
    <col min="10" max="10" width="12.625"/>
    <col min="11" max="11" width="14.875" customWidth="1"/>
    <col min="12" max="12" width="30.375" customWidth="1"/>
    <col min="13" max="13" width="18" customWidth="1"/>
    <col min="14" max="14" width="20.125" customWidth="1"/>
  </cols>
  <sheetData>
    <row r="1" spans="1:14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>
      <c r="A2" s="38">
        <v>1</v>
      </c>
      <c r="B2" s="39" t="s">
        <v>14</v>
      </c>
      <c r="C2" s="40" t="s">
        <v>15</v>
      </c>
      <c r="D2" s="38" t="s">
        <v>16</v>
      </c>
      <c r="E2" s="38">
        <v>89.2681</v>
      </c>
      <c r="F2" s="38">
        <v>94.7</v>
      </c>
      <c r="G2" s="38">
        <v>95</v>
      </c>
      <c r="H2" s="38">
        <v>96</v>
      </c>
      <c r="I2" s="38">
        <f t="shared" ref="I2:I38" si="0">(G2+H2)/2</f>
        <v>95.5</v>
      </c>
      <c r="J2" s="38">
        <v>100</v>
      </c>
      <c r="K2" s="38" t="s">
        <v>17</v>
      </c>
      <c r="L2" s="38" t="s">
        <v>18</v>
      </c>
      <c r="M2" s="44">
        <f t="shared" ref="M2:M37" si="1">(E2+I2+J2)/3</f>
        <v>94.9227</v>
      </c>
      <c r="N2" s="53" t="s">
        <v>19</v>
      </c>
    </row>
    <row r="3" spans="1:14">
      <c r="A3" s="38">
        <v>2</v>
      </c>
      <c r="B3" s="39" t="s">
        <v>14</v>
      </c>
      <c r="C3" s="40" t="s">
        <v>20</v>
      </c>
      <c r="D3" s="38" t="s">
        <v>21</v>
      </c>
      <c r="E3" s="38">
        <v>84.2826</v>
      </c>
      <c r="F3" s="38">
        <v>93.8</v>
      </c>
      <c r="G3" s="38">
        <v>97</v>
      </c>
      <c r="H3" s="38">
        <v>80</v>
      </c>
      <c r="I3" s="38">
        <f t="shared" si="0"/>
        <v>88.5</v>
      </c>
      <c r="J3" s="38">
        <v>100</v>
      </c>
      <c r="K3" s="38" t="s">
        <v>17</v>
      </c>
      <c r="L3" s="38" t="s">
        <v>22</v>
      </c>
      <c r="M3" s="44">
        <f t="shared" si="1"/>
        <v>90.9275333333333</v>
      </c>
      <c r="N3" s="53" t="s">
        <v>19</v>
      </c>
    </row>
    <row r="4" spans="1:14">
      <c r="A4" s="38">
        <v>3</v>
      </c>
      <c r="B4" s="39" t="s">
        <v>14</v>
      </c>
      <c r="C4" s="41" t="s">
        <v>23</v>
      </c>
      <c r="D4" s="39" t="s">
        <v>24</v>
      </c>
      <c r="E4" s="38">
        <v>89.9024</v>
      </c>
      <c r="F4" s="38">
        <v>91</v>
      </c>
      <c r="G4" s="39">
        <v>96</v>
      </c>
      <c r="H4" s="39">
        <v>95</v>
      </c>
      <c r="I4" s="38">
        <f t="shared" si="0"/>
        <v>95.5</v>
      </c>
      <c r="J4" s="38">
        <v>86.04651</v>
      </c>
      <c r="K4" s="39" t="s">
        <v>17</v>
      </c>
      <c r="L4" s="39" t="s">
        <v>25</v>
      </c>
      <c r="M4" s="44">
        <f t="shared" si="1"/>
        <v>90.48297</v>
      </c>
      <c r="N4" s="53" t="s">
        <v>26</v>
      </c>
    </row>
    <row r="5" spans="1:14">
      <c r="A5" s="38">
        <v>4</v>
      </c>
      <c r="B5" s="39" t="s">
        <v>14</v>
      </c>
      <c r="C5" s="42" t="s">
        <v>27</v>
      </c>
      <c r="D5" s="43" t="s">
        <v>28</v>
      </c>
      <c r="E5" s="43">
        <v>89.7438</v>
      </c>
      <c r="F5" s="43">
        <v>95</v>
      </c>
      <c r="G5" s="43">
        <v>85</v>
      </c>
      <c r="H5" s="43">
        <v>87</v>
      </c>
      <c r="I5" s="38">
        <f t="shared" si="0"/>
        <v>86</v>
      </c>
      <c r="J5" s="43">
        <v>93.02326</v>
      </c>
      <c r="K5" s="43" t="s">
        <v>17</v>
      </c>
      <c r="L5" s="43" t="s">
        <v>29</v>
      </c>
      <c r="M5" s="44">
        <f t="shared" si="1"/>
        <v>89.58902</v>
      </c>
      <c r="N5" s="53" t="s">
        <v>26</v>
      </c>
    </row>
    <row r="6" spans="1:14">
      <c r="A6" s="44">
        <v>5</v>
      </c>
      <c r="B6" s="44" t="s">
        <v>14</v>
      </c>
      <c r="C6" s="44" t="s">
        <v>30</v>
      </c>
      <c r="D6" s="44" t="s">
        <v>31</v>
      </c>
      <c r="E6" s="44">
        <v>84.9348</v>
      </c>
      <c r="F6" s="44">
        <v>95</v>
      </c>
      <c r="G6" s="44">
        <v>100</v>
      </c>
      <c r="H6" s="44">
        <v>87</v>
      </c>
      <c r="I6" s="44">
        <f t="shared" si="0"/>
        <v>93.5</v>
      </c>
      <c r="J6" s="44">
        <v>82.5581395348837</v>
      </c>
      <c r="K6" s="44" t="s">
        <v>17</v>
      </c>
      <c r="L6" s="44" t="s">
        <v>32</v>
      </c>
      <c r="M6" s="44">
        <f t="shared" si="1"/>
        <v>86.9976465116279</v>
      </c>
      <c r="N6" s="53" t="s">
        <v>26</v>
      </c>
    </row>
    <row r="7" spans="1:14">
      <c r="A7" s="38">
        <v>6</v>
      </c>
      <c r="B7" s="39" t="s">
        <v>14</v>
      </c>
      <c r="C7" s="40" t="s">
        <v>33</v>
      </c>
      <c r="D7" s="38" t="s">
        <v>34</v>
      </c>
      <c r="E7" s="38">
        <v>89.0933</v>
      </c>
      <c r="F7" s="38">
        <v>94</v>
      </c>
      <c r="G7" s="38">
        <v>99</v>
      </c>
      <c r="H7" s="38">
        <v>98</v>
      </c>
      <c r="I7" s="38">
        <f t="shared" si="0"/>
        <v>98.5</v>
      </c>
      <c r="J7" s="38">
        <v>72.44</v>
      </c>
      <c r="K7" s="38" t="s">
        <v>17</v>
      </c>
      <c r="L7" s="38" t="s">
        <v>18</v>
      </c>
      <c r="M7" s="44">
        <f t="shared" si="1"/>
        <v>86.6777666666667</v>
      </c>
      <c r="N7" s="53" t="s">
        <v>26</v>
      </c>
    </row>
    <row r="8" spans="1:14">
      <c r="A8" s="38">
        <v>7</v>
      </c>
      <c r="B8" s="39" t="s">
        <v>14</v>
      </c>
      <c r="C8" s="40" t="s">
        <v>35</v>
      </c>
      <c r="D8" s="38" t="s">
        <v>36</v>
      </c>
      <c r="E8" s="38">
        <v>85.1834</v>
      </c>
      <c r="F8" s="38">
        <v>95</v>
      </c>
      <c r="G8" s="38">
        <v>94</v>
      </c>
      <c r="H8" s="38">
        <v>97</v>
      </c>
      <c r="I8" s="38">
        <f t="shared" si="0"/>
        <v>95.5</v>
      </c>
      <c r="J8" s="38">
        <v>69.7674418604651</v>
      </c>
      <c r="K8" s="38" t="s">
        <v>17</v>
      </c>
      <c r="L8" s="39" t="s">
        <v>37</v>
      </c>
      <c r="M8" s="44">
        <f t="shared" si="1"/>
        <v>83.4836139534884</v>
      </c>
      <c r="N8" s="53" t="s">
        <v>26</v>
      </c>
    </row>
    <row r="9" spans="1:14">
      <c r="A9" s="38">
        <v>8</v>
      </c>
      <c r="B9" s="39" t="s">
        <v>14</v>
      </c>
      <c r="C9" s="40" t="s">
        <v>38</v>
      </c>
      <c r="D9" s="38" t="s">
        <v>39</v>
      </c>
      <c r="E9" s="38">
        <v>91.9746</v>
      </c>
      <c r="F9" s="38">
        <v>93</v>
      </c>
      <c r="G9" s="38">
        <v>93</v>
      </c>
      <c r="H9" s="38">
        <v>98</v>
      </c>
      <c r="I9" s="38">
        <f t="shared" si="0"/>
        <v>95.5</v>
      </c>
      <c r="J9" s="38">
        <v>62.7907</v>
      </c>
      <c r="K9" s="38" t="s">
        <v>17</v>
      </c>
      <c r="L9" s="38" t="s">
        <v>22</v>
      </c>
      <c r="M9" s="44">
        <f t="shared" si="1"/>
        <v>83.4217666666667</v>
      </c>
      <c r="N9" s="53" t="s">
        <v>40</v>
      </c>
    </row>
    <row r="10" spans="1:14">
      <c r="A10" s="38">
        <v>9</v>
      </c>
      <c r="B10" s="39" t="s">
        <v>14</v>
      </c>
      <c r="C10" s="41" t="s">
        <v>41</v>
      </c>
      <c r="D10" s="39" t="s">
        <v>42</v>
      </c>
      <c r="E10" s="38">
        <v>90.8781</v>
      </c>
      <c r="F10" s="38">
        <v>94</v>
      </c>
      <c r="G10" s="39">
        <v>94</v>
      </c>
      <c r="H10" s="39">
        <v>88</v>
      </c>
      <c r="I10" s="38">
        <f t="shared" si="0"/>
        <v>91</v>
      </c>
      <c r="J10" s="38">
        <v>67.4418604651163</v>
      </c>
      <c r="K10" s="39" t="s">
        <v>17</v>
      </c>
      <c r="L10" s="39" t="s">
        <v>37</v>
      </c>
      <c r="M10" s="44">
        <f t="shared" si="1"/>
        <v>83.1066534883721</v>
      </c>
      <c r="N10" s="53" t="s">
        <v>26</v>
      </c>
    </row>
    <row r="11" spans="1:14">
      <c r="A11" s="38">
        <v>10</v>
      </c>
      <c r="B11" s="39" t="s">
        <v>14</v>
      </c>
      <c r="C11" s="40" t="s">
        <v>43</v>
      </c>
      <c r="D11" s="38" t="s">
        <v>44</v>
      </c>
      <c r="E11" s="38">
        <v>86.3995</v>
      </c>
      <c r="F11" s="38">
        <v>95</v>
      </c>
      <c r="G11" s="38">
        <v>89</v>
      </c>
      <c r="H11" s="38">
        <v>90</v>
      </c>
      <c r="I11" s="38">
        <f t="shared" si="0"/>
        <v>89.5</v>
      </c>
      <c r="J11" s="38">
        <v>72.0930232558139</v>
      </c>
      <c r="K11" s="38" t="s">
        <v>17</v>
      </c>
      <c r="L11" s="39" t="s">
        <v>37</v>
      </c>
      <c r="M11" s="44">
        <f t="shared" si="1"/>
        <v>82.6641744186046</v>
      </c>
      <c r="N11" s="53" t="s">
        <v>26</v>
      </c>
    </row>
    <row r="12" spans="1:14">
      <c r="A12" s="38">
        <v>11</v>
      </c>
      <c r="B12" s="39" t="s">
        <v>14</v>
      </c>
      <c r="C12" s="40" t="s">
        <v>45</v>
      </c>
      <c r="D12" s="38" t="s">
        <v>46</v>
      </c>
      <c r="E12" s="38">
        <v>92.2717</v>
      </c>
      <c r="F12" s="38">
        <v>94.5</v>
      </c>
      <c r="G12" s="38">
        <v>88</v>
      </c>
      <c r="H12" s="38">
        <v>96</v>
      </c>
      <c r="I12" s="38">
        <f t="shared" si="0"/>
        <v>92</v>
      </c>
      <c r="J12" s="38">
        <v>60.46512</v>
      </c>
      <c r="K12" s="38" t="s">
        <v>17</v>
      </c>
      <c r="L12" s="39" t="s">
        <v>47</v>
      </c>
      <c r="M12" s="44">
        <f t="shared" si="1"/>
        <v>81.57894</v>
      </c>
      <c r="N12" s="53" t="s">
        <v>26</v>
      </c>
    </row>
    <row r="13" spans="1:14">
      <c r="A13" s="38">
        <v>12</v>
      </c>
      <c r="B13" s="39" t="s">
        <v>14</v>
      </c>
      <c r="C13" s="40" t="s">
        <v>48</v>
      </c>
      <c r="D13" s="38" t="s">
        <v>49</v>
      </c>
      <c r="E13" s="38">
        <v>84.0028</v>
      </c>
      <c r="F13" s="38">
        <v>92</v>
      </c>
      <c r="G13" s="38">
        <v>93</v>
      </c>
      <c r="H13" s="38">
        <v>99</v>
      </c>
      <c r="I13" s="38">
        <f t="shared" si="0"/>
        <v>96</v>
      </c>
      <c r="J13" s="38">
        <v>63.26</v>
      </c>
      <c r="K13" s="38" t="s">
        <v>17</v>
      </c>
      <c r="L13" s="38" t="s">
        <v>18</v>
      </c>
      <c r="M13" s="44">
        <f t="shared" si="1"/>
        <v>81.0876</v>
      </c>
      <c r="N13" s="53" t="s">
        <v>26</v>
      </c>
    </row>
    <row r="14" spans="1:14">
      <c r="A14" s="38">
        <v>13</v>
      </c>
      <c r="B14" s="39" t="s">
        <v>14</v>
      </c>
      <c r="C14" s="40" t="s">
        <v>50</v>
      </c>
      <c r="D14" s="38" t="s">
        <v>51</v>
      </c>
      <c r="E14" s="38">
        <v>93.8043</v>
      </c>
      <c r="F14" s="38">
        <v>95</v>
      </c>
      <c r="G14" s="38">
        <v>83</v>
      </c>
      <c r="H14" s="38">
        <v>100</v>
      </c>
      <c r="I14" s="38">
        <f t="shared" si="0"/>
        <v>91.5</v>
      </c>
      <c r="J14" s="44">
        <v>54.6511627906977</v>
      </c>
      <c r="K14" s="38" t="s">
        <v>17</v>
      </c>
      <c r="L14" s="39" t="s">
        <v>52</v>
      </c>
      <c r="M14" s="44">
        <f t="shared" si="1"/>
        <v>79.9851542635659</v>
      </c>
      <c r="N14" s="53" t="s">
        <v>26</v>
      </c>
    </row>
    <row r="15" spans="1:14">
      <c r="A15" s="38">
        <v>14</v>
      </c>
      <c r="B15" s="39" t="s">
        <v>14</v>
      </c>
      <c r="C15" s="40" t="s">
        <v>53</v>
      </c>
      <c r="D15" s="38" t="s">
        <v>54</v>
      </c>
      <c r="E15" s="38">
        <v>89.2592</v>
      </c>
      <c r="F15" s="38">
        <v>93</v>
      </c>
      <c r="G15" s="38">
        <v>99</v>
      </c>
      <c r="H15" s="38">
        <v>100</v>
      </c>
      <c r="I15" s="38">
        <f t="shared" si="0"/>
        <v>99.5</v>
      </c>
      <c r="J15" s="44">
        <v>48.8372093023256</v>
      </c>
      <c r="K15" s="38" t="s">
        <v>17</v>
      </c>
      <c r="L15" s="39" t="s">
        <v>55</v>
      </c>
      <c r="M15" s="44">
        <f t="shared" si="1"/>
        <v>79.1988031007752</v>
      </c>
      <c r="N15" s="53" t="s">
        <v>26</v>
      </c>
    </row>
    <row r="16" spans="1:14">
      <c r="A16" s="38">
        <v>15</v>
      </c>
      <c r="B16" s="39" t="s">
        <v>14</v>
      </c>
      <c r="C16" s="40" t="s">
        <v>56</v>
      </c>
      <c r="D16" s="38" t="s">
        <v>57</v>
      </c>
      <c r="E16" s="38">
        <v>84.5507</v>
      </c>
      <c r="F16" s="38">
        <v>95</v>
      </c>
      <c r="G16" s="38">
        <v>96</v>
      </c>
      <c r="H16" s="38">
        <v>95</v>
      </c>
      <c r="I16" s="38">
        <f t="shared" si="0"/>
        <v>95.5</v>
      </c>
      <c r="J16" s="38">
        <v>56.97674</v>
      </c>
      <c r="K16" s="38" t="s">
        <v>17</v>
      </c>
      <c r="L16" s="38" t="s">
        <v>58</v>
      </c>
      <c r="M16" s="44">
        <f t="shared" si="1"/>
        <v>79.0091466666667</v>
      </c>
      <c r="N16" s="53" t="s">
        <v>26</v>
      </c>
    </row>
    <row r="17" spans="1:14">
      <c r="A17" s="38">
        <v>16</v>
      </c>
      <c r="B17" s="39" t="s">
        <v>14</v>
      </c>
      <c r="C17" s="41" t="s">
        <v>59</v>
      </c>
      <c r="D17" s="38" t="s">
        <v>60</v>
      </c>
      <c r="E17" s="38">
        <v>87.8947</v>
      </c>
      <c r="F17" s="38">
        <v>93</v>
      </c>
      <c r="G17" s="38">
        <v>80</v>
      </c>
      <c r="H17" s="38">
        <v>88</v>
      </c>
      <c r="I17" s="38">
        <f t="shared" si="0"/>
        <v>84</v>
      </c>
      <c r="J17" s="38">
        <v>65.1162790697674</v>
      </c>
      <c r="K17" s="38" t="s">
        <v>17</v>
      </c>
      <c r="L17" s="39" t="s">
        <v>37</v>
      </c>
      <c r="M17" s="44">
        <f t="shared" si="1"/>
        <v>79.0036596899225</v>
      </c>
      <c r="N17" s="53" t="s">
        <v>26</v>
      </c>
    </row>
    <row r="18" spans="1:14">
      <c r="A18" s="38">
        <v>17</v>
      </c>
      <c r="B18" s="39" t="s">
        <v>14</v>
      </c>
      <c r="C18" s="40" t="s">
        <v>61</v>
      </c>
      <c r="D18" s="38" t="s">
        <v>62</v>
      </c>
      <c r="E18" s="38">
        <v>87.7789</v>
      </c>
      <c r="F18" s="38">
        <v>94.3</v>
      </c>
      <c r="G18" s="38">
        <v>96</v>
      </c>
      <c r="H18" s="38">
        <v>98</v>
      </c>
      <c r="I18" s="38">
        <f t="shared" si="0"/>
        <v>97</v>
      </c>
      <c r="J18" s="38">
        <v>51.1627906976744</v>
      </c>
      <c r="K18" s="38" t="s">
        <v>17</v>
      </c>
      <c r="L18" s="39" t="s">
        <v>37</v>
      </c>
      <c r="M18" s="44">
        <f t="shared" si="1"/>
        <v>78.6472302325581</v>
      </c>
      <c r="N18" s="53" t="s">
        <v>26</v>
      </c>
    </row>
    <row r="19" spans="1:14">
      <c r="A19" s="38">
        <v>18</v>
      </c>
      <c r="B19" s="39" t="s">
        <v>14</v>
      </c>
      <c r="C19" s="45" t="s">
        <v>63</v>
      </c>
      <c r="D19" s="46" t="s">
        <v>64</v>
      </c>
      <c r="E19" s="38">
        <v>84.9348</v>
      </c>
      <c r="F19" s="46">
        <v>95</v>
      </c>
      <c r="G19" s="46">
        <v>92</v>
      </c>
      <c r="H19" s="46">
        <v>98</v>
      </c>
      <c r="I19" s="38">
        <f t="shared" si="0"/>
        <v>95</v>
      </c>
      <c r="J19" s="44">
        <v>52.3255813953488</v>
      </c>
      <c r="K19" s="46" t="s">
        <v>17</v>
      </c>
      <c r="L19" s="39" t="s">
        <v>65</v>
      </c>
      <c r="M19" s="44">
        <f t="shared" si="1"/>
        <v>77.4201271317829</v>
      </c>
      <c r="N19" s="53" t="s">
        <v>26</v>
      </c>
    </row>
    <row r="20" spans="1:14">
      <c r="A20" s="38">
        <v>19</v>
      </c>
      <c r="B20" s="39" t="s">
        <v>14</v>
      </c>
      <c r="C20" s="40" t="s">
        <v>66</v>
      </c>
      <c r="D20" s="38" t="s">
        <v>67</v>
      </c>
      <c r="E20" s="38">
        <v>89.956</v>
      </c>
      <c r="F20" s="38">
        <v>92</v>
      </c>
      <c r="G20" s="38">
        <v>94</v>
      </c>
      <c r="H20" s="38">
        <v>100</v>
      </c>
      <c r="I20" s="38">
        <f t="shared" si="0"/>
        <v>97</v>
      </c>
      <c r="J20" s="38">
        <v>44.1860465116279</v>
      </c>
      <c r="K20" s="38" t="s">
        <v>17</v>
      </c>
      <c r="L20" s="39" t="s">
        <v>37</v>
      </c>
      <c r="M20" s="44">
        <f t="shared" si="1"/>
        <v>77.0473488372093</v>
      </c>
      <c r="N20" s="53" t="s">
        <v>26</v>
      </c>
    </row>
    <row r="21" spans="1:14">
      <c r="A21" s="38">
        <v>20</v>
      </c>
      <c r="B21" s="39" t="s">
        <v>14</v>
      </c>
      <c r="C21" s="41" t="s">
        <v>68</v>
      </c>
      <c r="D21" s="39" t="s">
        <v>69</v>
      </c>
      <c r="E21" s="38">
        <v>85.1848</v>
      </c>
      <c r="F21" s="38">
        <v>93.5</v>
      </c>
      <c r="G21" s="39">
        <v>88</v>
      </c>
      <c r="H21" s="39">
        <v>87</v>
      </c>
      <c r="I21" s="38">
        <f t="shared" si="0"/>
        <v>87.5</v>
      </c>
      <c r="J21" s="38">
        <v>58.1395348837209</v>
      </c>
      <c r="K21" s="38" t="s">
        <v>17</v>
      </c>
      <c r="L21" s="39" t="s">
        <v>37</v>
      </c>
      <c r="M21" s="44">
        <f t="shared" si="1"/>
        <v>76.9414449612403</v>
      </c>
      <c r="N21" s="53" t="s">
        <v>26</v>
      </c>
    </row>
    <row r="22" spans="1:14">
      <c r="A22" s="38">
        <v>21</v>
      </c>
      <c r="B22" s="39" t="s">
        <v>14</v>
      </c>
      <c r="C22" s="42" t="s">
        <v>70</v>
      </c>
      <c r="D22" s="43" t="s">
        <v>71</v>
      </c>
      <c r="E22" s="43">
        <v>85.4807</v>
      </c>
      <c r="F22" s="43">
        <v>92.3</v>
      </c>
      <c r="G22" s="43">
        <v>94</v>
      </c>
      <c r="H22" s="43">
        <v>99</v>
      </c>
      <c r="I22" s="38">
        <f t="shared" si="0"/>
        <v>96.5</v>
      </c>
      <c r="J22" s="43">
        <v>45.92</v>
      </c>
      <c r="K22" s="43" t="s">
        <v>17</v>
      </c>
      <c r="L22" s="38" t="s">
        <v>18</v>
      </c>
      <c r="M22" s="44">
        <f t="shared" si="1"/>
        <v>75.9669</v>
      </c>
      <c r="N22" s="53" t="s">
        <v>26</v>
      </c>
    </row>
    <row r="23" spans="1:14">
      <c r="A23" s="38">
        <v>22</v>
      </c>
      <c r="B23" s="39" t="s">
        <v>14</v>
      </c>
      <c r="C23" s="40" t="s">
        <v>72</v>
      </c>
      <c r="D23" s="38" t="s">
        <v>73</v>
      </c>
      <c r="E23" s="38">
        <v>83.7572</v>
      </c>
      <c r="F23" s="38">
        <v>90.8</v>
      </c>
      <c r="G23" s="38">
        <v>91</v>
      </c>
      <c r="H23" s="38">
        <v>95</v>
      </c>
      <c r="I23" s="38">
        <f t="shared" si="0"/>
        <v>93</v>
      </c>
      <c r="J23" s="38">
        <v>50</v>
      </c>
      <c r="K23" s="38" t="s">
        <v>17</v>
      </c>
      <c r="L23" s="38" t="s">
        <v>58</v>
      </c>
      <c r="M23" s="44">
        <f t="shared" si="1"/>
        <v>75.5857333333333</v>
      </c>
      <c r="N23" s="53" t="s">
        <v>26</v>
      </c>
    </row>
    <row r="24" spans="1:14">
      <c r="A24" s="38">
        <v>23</v>
      </c>
      <c r="B24" s="39" t="s">
        <v>14</v>
      </c>
      <c r="C24" s="42" t="s">
        <v>74</v>
      </c>
      <c r="D24" s="43" t="s">
        <v>75</v>
      </c>
      <c r="E24" s="38">
        <v>85.9239</v>
      </c>
      <c r="F24" s="43">
        <v>94.9</v>
      </c>
      <c r="G24" s="43">
        <v>96</v>
      </c>
      <c r="H24" s="43">
        <v>95</v>
      </c>
      <c r="I24" s="38">
        <f t="shared" si="0"/>
        <v>95.5</v>
      </c>
      <c r="J24" s="44">
        <v>41.8604651162791</v>
      </c>
      <c r="K24" s="43" t="s">
        <v>17</v>
      </c>
      <c r="L24" s="39" t="s">
        <v>65</v>
      </c>
      <c r="M24" s="44">
        <f t="shared" si="1"/>
        <v>74.4281217054264</v>
      </c>
      <c r="N24" s="53" t="s">
        <v>26</v>
      </c>
    </row>
    <row r="25" spans="1:14">
      <c r="A25" s="47">
        <v>24</v>
      </c>
      <c r="B25" s="48" t="s">
        <v>14</v>
      </c>
      <c r="C25" s="49" t="s">
        <v>76</v>
      </c>
      <c r="D25" s="47" t="s">
        <v>77</v>
      </c>
      <c r="E25" s="47">
        <v>83.2534</v>
      </c>
      <c r="F25" s="47">
        <v>94.8</v>
      </c>
      <c r="G25" s="47">
        <v>89</v>
      </c>
      <c r="H25" s="47">
        <v>88</v>
      </c>
      <c r="I25" s="47">
        <f t="shared" si="0"/>
        <v>88.5</v>
      </c>
      <c r="J25" s="47">
        <v>51.16279</v>
      </c>
      <c r="K25" s="47" t="s">
        <v>17</v>
      </c>
      <c r="L25" s="47" t="s">
        <v>29</v>
      </c>
      <c r="M25" s="54">
        <f t="shared" si="1"/>
        <v>74.3053966666667</v>
      </c>
      <c r="N25" s="54"/>
    </row>
    <row r="26" spans="1:14">
      <c r="A26" s="47">
        <v>25</v>
      </c>
      <c r="B26" s="48" t="s">
        <v>14</v>
      </c>
      <c r="C26" s="49" t="s">
        <v>78</v>
      </c>
      <c r="D26" s="47" t="s">
        <v>79</v>
      </c>
      <c r="E26" s="47">
        <v>85.2826</v>
      </c>
      <c r="F26" s="47">
        <v>93</v>
      </c>
      <c r="G26" s="47">
        <v>95</v>
      </c>
      <c r="H26" s="47">
        <v>97</v>
      </c>
      <c r="I26" s="47">
        <f t="shared" si="0"/>
        <v>96</v>
      </c>
      <c r="J26" s="47">
        <v>36.04651</v>
      </c>
      <c r="K26" s="47" t="s">
        <v>17</v>
      </c>
      <c r="L26" s="47" t="s">
        <v>22</v>
      </c>
      <c r="M26" s="54">
        <f t="shared" si="1"/>
        <v>72.4430366666667</v>
      </c>
      <c r="N26" s="54"/>
    </row>
    <row r="27" spans="1:14">
      <c r="A27" s="47">
        <v>26</v>
      </c>
      <c r="B27" s="48" t="s">
        <v>14</v>
      </c>
      <c r="C27" s="50" t="s">
        <v>80</v>
      </c>
      <c r="D27" s="51" t="s">
        <v>81</v>
      </c>
      <c r="E27" s="47">
        <v>90.558</v>
      </c>
      <c r="F27" s="51">
        <v>94</v>
      </c>
      <c r="G27" s="51">
        <v>99</v>
      </c>
      <c r="H27" s="51">
        <v>96</v>
      </c>
      <c r="I27" s="47">
        <f t="shared" si="0"/>
        <v>97.5</v>
      </c>
      <c r="J27" s="54">
        <v>25.5813953488372</v>
      </c>
      <c r="K27" s="51" t="s">
        <v>17</v>
      </c>
      <c r="L27" s="48" t="s">
        <v>82</v>
      </c>
      <c r="M27" s="54">
        <f t="shared" si="1"/>
        <v>71.2131317829457</v>
      </c>
      <c r="N27" s="54"/>
    </row>
    <row r="28" spans="1:14">
      <c r="A28" s="47">
        <v>27</v>
      </c>
      <c r="B28" s="48" t="s">
        <v>14</v>
      </c>
      <c r="C28" s="56" t="s">
        <v>83</v>
      </c>
      <c r="D28" s="47" t="s">
        <v>84</v>
      </c>
      <c r="E28" s="47">
        <v>89.6739</v>
      </c>
      <c r="F28" s="47">
        <v>93.8</v>
      </c>
      <c r="G28" s="48">
        <v>91</v>
      </c>
      <c r="H28" s="48">
        <v>99</v>
      </c>
      <c r="I28" s="47">
        <f t="shared" si="0"/>
        <v>95</v>
      </c>
      <c r="J28" s="47">
        <v>24.4186</v>
      </c>
      <c r="K28" s="47" t="s">
        <v>17</v>
      </c>
      <c r="L28" s="47" t="s">
        <v>29</v>
      </c>
      <c r="M28" s="54">
        <f t="shared" si="1"/>
        <v>69.6975</v>
      </c>
      <c r="N28" s="54"/>
    </row>
    <row r="29" spans="1:14">
      <c r="A29" s="47">
        <v>28</v>
      </c>
      <c r="B29" s="15" t="s">
        <v>14</v>
      </c>
      <c r="C29" s="5" t="s">
        <v>85</v>
      </c>
      <c r="D29" s="4" t="s">
        <v>86</v>
      </c>
      <c r="E29" s="4">
        <v>89.7283</v>
      </c>
      <c r="F29" s="4">
        <v>93.5</v>
      </c>
      <c r="G29" s="4">
        <v>84</v>
      </c>
      <c r="H29" s="4">
        <v>92</v>
      </c>
      <c r="I29" s="4">
        <f t="shared" si="0"/>
        <v>88</v>
      </c>
      <c r="J29" s="4">
        <v>30.23256</v>
      </c>
      <c r="K29" s="4" t="s">
        <v>17</v>
      </c>
      <c r="L29" s="4" t="s">
        <v>29</v>
      </c>
      <c r="M29" s="55">
        <f t="shared" si="1"/>
        <v>69.3202866666667</v>
      </c>
      <c r="N29" s="55"/>
    </row>
    <row r="30" spans="1:14">
      <c r="A30" s="47">
        <v>29</v>
      </c>
      <c r="B30" s="15" t="s">
        <v>14</v>
      </c>
      <c r="C30" s="16" t="s">
        <v>87</v>
      </c>
      <c r="D30" s="4" t="s">
        <v>88</v>
      </c>
      <c r="E30" s="4">
        <v>82.7391</v>
      </c>
      <c r="F30" s="4">
        <v>94</v>
      </c>
      <c r="G30" s="4">
        <v>83</v>
      </c>
      <c r="H30" s="4">
        <v>94</v>
      </c>
      <c r="I30" s="4">
        <f t="shared" si="0"/>
        <v>88.5</v>
      </c>
      <c r="J30" s="4">
        <v>32.55814</v>
      </c>
      <c r="K30" s="4" t="s">
        <v>17</v>
      </c>
      <c r="L30" s="6" t="s">
        <v>29</v>
      </c>
      <c r="M30" s="55">
        <f t="shared" si="1"/>
        <v>67.9324133333333</v>
      </c>
      <c r="N30" s="55"/>
    </row>
    <row r="31" spans="1:14">
      <c r="A31" s="47">
        <v>30</v>
      </c>
      <c r="B31" s="15" t="s">
        <v>14</v>
      </c>
      <c r="C31" s="16" t="s">
        <v>89</v>
      </c>
      <c r="D31" s="4" t="s">
        <v>90</v>
      </c>
      <c r="E31" s="4">
        <v>84.1235</v>
      </c>
      <c r="F31" s="4">
        <v>92</v>
      </c>
      <c r="G31" s="4">
        <v>89</v>
      </c>
      <c r="H31" s="4">
        <v>94</v>
      </c>
      <c r="I31" s="4">
        <f t="shared" si="0"/>
        <v>91.5</v>
      </c>
      <c r="J31" s="4">
        <v>22.092</v>
      </c>
      <c r="K31" s="4" t="s">
        <v>17</v>
      </c>
      <c r="L31" s="15" t="s">
        <v>29</v>
      </c>
      <c r="M31" s="55">
        <f t="shared" si="1"/>
        <v>65.9051666666667</v>
      </c>
      <c r="N31" s="55"/>
    </row>
    <row r="32" spans="1:14">
      <c r="A32" s="47">
        <v>31</v>
      </c>
      <c r="B32" s="15" t="s">
        <v>14</v>
      </c>
      <c r="C32" s="7" t="s">
        <v>91</v>
      </c>
      <c r="D32" s="6" t="s">
        <v>92</v>
      </c>
      <c r="E32" s="6">
        <v>89.6163</v>
      </c>
      <c r="F32" s="6">
        <v>95</v>
      </c>
      <c r="G32" s="6">
        <v>88</v>
      </c>
      <c r="H32" s="6">
        <v>100</v>
      </c>
      <c r="I32" s="4">
        <f t="shared" si="0"/>
        <v>94</v>
      </c>
      <c r="J32" s="6">
        <v>12.7907</v>
      </c>
      <c r="K32" s="6" t="s">
        <v>17</v>
      </c>
      <c r="L32" s="15" t="s">
        <v>29</v>
      </c>
      <c r="M32" s="55">
        <f t="shared" si="1"/>
        <v>65.469</v>
      </c>
      <c r="N32" s="55"/>
    </row>
    <row r="33" spans="1:14">
      <c r="A33" s="47">
        <v>32</v>
      </c>
      <c r="B33" s="15" t="s">
        <v>14</v>
      </c>
      <c r="C33" s="17" t="s">
        <v>93</v>
      </c>
      <c r="D33" s="14" t="s">
        <v>94</v>
      </c>
      <c r="E33" s="14">
        <v>86.4637</v>
      </c>
      <c r="F33" s="14">
        <v>93.8</v>
      </c>
      <c r="G33" s="14">
        <v>85</v>
      </c>
      <c r="H33" s="14">
        <v>94</v>
      </c>
      <c r="I33" s="4">
        <f t="shared" si="0"/>
        <v>89.5</v>
      </c>
      <c r="J33" s="14">
        <v>19.767</v>
      </c>
      <c r="K33" s="14" t="s">
        <v>17</v>
      </c>
      <c r="L33" s="15" t="s">
        <v>95</v>
      </c>
      <c r="M33" s="55">
        <f t="shared" si="1"/>
        <v>65.2435666666667</v>
      </c>
      <c r="N33" s="55"/>
    </row>
    <row r="34" spans="1:14">
      <c r="A34" s="47">
        <v>33</v>
      </c>
      <c r="B34" s="15" t="s">
        <v>14</v>
      </c>
      <c r="C34" s="22" t="s">
        <v>96</v>
      </c>
      <c r="D34" s="21" t="s">
        <v>97</v>
      </c>
      <c r="E34" s="21">
        <v>84.9637</v>
      </c>
      <c r="F34" s="21">
        <v>95</v>
      </c>
      <c r="G34" s="21">
        <v>93</v>
      </c>
      <c r="H34" s="21">
        <v>91</v>
      </c>
      <c r="I34" s="4">
        <f t="shared" si="0"/>
        <v>92</v>
      </c>
      <c r="J34" s="21">
        <v>11.6279</v>
      </c>
      <c r="K34" s="21" t="s">
        <v>17</v>
      </c>
      <c r="L34" s="15" t="s">
        <v>98</v>
      </c>
      <c r="M34" s="55">
        <f t="shared" si="1"/>
        <v>62.8638666666667</v>
      </c>
      <c r="N34" s="55"/>
    </row>
    <row r="35" spans="1:14">
      <c r="A35" s="47">
        <v>34</v>
      </c>
      <c r="B35" s="15" t="s">
        <v>14</v>
      </c>
      <c r="C35" s="17" t="s">
        <v>99</v>
      </c>
      <c r="D35" s="14" t="s">
        <v>100</v>
      </c>
      <c r="E35" s="14">
        <v>84.5127</v>
      </c>
      <c r="F35" s="14">
        <v>92</v>
      </c>
      <c r="G35" s="14">
        <v>88</v>
      </c>
      <c r="H35" s="14">
        <v>85</v>
      </c>
      <c r="I35" s="4">
        <f t="shared" si="0"/>
        <v>86.5</v>
      </c>
      <c r="J35" s="4">
        <v>13.953488372093</v>
      </c>
      <c r="K35" s="14" t="s">
        <v>17</v>
      </c>
      <c r="L35" s="15" t="s">
        <v>37</v>
      </c>
      <c r="M35" s="55">
        <f t="shared" si="1"/>
        <v>61.655396124031</v>
      </c>
      <c r="N35" s="55"/>
    </row>
    <row r="36" spans="1:14">
      <c r="A36" s="47">
        <v>35</v>
      </c>
      <c r="B36" s="15" t="s">
        <v>14</v>
      </c>
      <c r="C36" s="5" t="s">
        <v>101</v>
      </c>
      <c r="D36" s="4" t="s">
        <v>102</v>
      </c>
      <c r="E36" s="4">
        <v>86.4311</v>
      </c>
      <c r="F36" s="4">
        <v>93</v>
      </c>
      <c r="G36" s="4">
        <v>80</v>
      </c>
      <c r="H36" s="4">
        <v>97</v>
      </c>
      <c r="I36" s="4">
        <f t="shared" si="0"/>
        <v>88.5</v>
      </c>
      <c r="J36" s="4">
        <v>2.325581</v>
      </c>
      <c r="K36" s="4" t="s">
        <v>17</v>
      </c>
      <c r="L36" s="15" t="s">
        <v>103</v>
      </c>
      <c r="M36" s="55">
        <f t="shared" si="1"/>
        <v>59.0855603333333</v>
      </c>
      <c r="N36" s="55"/>
    </row>
    <row r="37" spans="1:14">
      <c r="A37" s="47">
        <v>36</v>
      </c>
      <c r="B37" s="15" t="s">
        <v>14</v>
      </c>
      <c r="C37" s="17" t="s">
        <v>104</v>
      </c>
      <c r="D37" s="14" t="s">
        <v>105</v>
      </c>
      <c r="E37" s="14">
        <v>83.8879</v>
      </c>
      <c r="F37" s="14">
        <v>90</v>
      </c>
      <c r="G37" s="14">
        <v>81</v>
      </c>
      <c r="H37" s="14">
        <v>98</v>
      </c>
      <c r="I37" s="4">
        <f t="shared" si="0"/>
        <v>89.5</v>
      </c>
      <c r="J37" s="4">
        <v>0</v>
      </c>
      <c r="K37" s="14" t="s">
        <v>17</v>
      </c>
      <c r="L37" s="15" t="s">
        <v>47</v>
      </c>
      <c r="M37" s="55">
        <f t="shared" si="1"/>
        <v>57.7959666666667</v>
      </c>
      <c r="N37" s="55"/>
    </row>
    <row r="38" spans="1:14">
      <c r="A38" s="47">
        <v>37</v>
      </c>
      <c r="B38" s="15" t="s">
        <v>14</v>
      </c>
      <c r="C38" s="16" t="s">
        <v>106</v>
      </c>
      <c r="D38" s="15" t="s">
        <v>107</v>
      </c>
      <c r="E38" s="15">
        <v>87.856</v>
      </c>
      <c r="F38" s="15">
        <v>91</v>
      </c>
      <c r="G38" s="52">
        <v>77</v>
      </c>
      <c r="H38" s="15">
        <v>97</v>
      </c>
      <c r="I38" s="4">
        <f t="shared" si="0"/>
        <v>87</v>
      </c>
      <c r="J38" s="4">
        <v>29.0697674418605</v>
      </c>
      <c r="K38" s="15" t="s">
        <v>17</v>
      </c>
      <c r="L38" s="15" t="s">
        <v>37</v>
      </c>
      <c r="M38" s="55"/>
      <c r="N38" s="55" t="s">
        <v>108</v>
      </c>
    </row>
  </sheetData>
  <sortState ref="A2:N38">
    <sortCondition ref="M1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"/>
  <sheetViews>
    <sheetView zoomScale="85" zoomScaleNormal="85" workbookViewId="0">
      <selection activeCell="F3" sqref="F3"/>
    </sheetView>
  </sheetViews>
  <sheetFormatPr defaultColWidth="9" defaultRowHeight="13.5" outlineLevelRow="5"/>
  <cols>
    <col min="3" max="3" width="21.625" customWidth="1"/>
    <col min="10" max="10" width="13.625" customWidth="1"/>
    <col min="11" max="11" width="28.75" customWidth="1"/>
  </cols>
  <sheetData>
    <row r="1" ht="14.25"/>
    <row r="2" spans="2:11">
      <c r="B2" s="33" t="s">
        <v>0</v>
      </c>
      <c r="C2" s="34" t="s">
        <v>1</v>
      </c>
      <c r="D2" s="34" t="s">
        <v>2</v>
      </c>
      <c r="E2" s="34" t="s">
        <v>3</v>
      </c>
      <c r="F2" s="34" t="s">
        <v>109</v>
      </c>
      <c r="G2" s="34" t="s">
        <v>5</v>
      </c>
      <c r="H2" s="34" t="s">
        <v>110</v>
      </c>
      <c r="I2" s="34" t="s">
        <v>9</v>
      </c>
      <c r="J2" s="34" t="s">
        <v>10</v>
      </c>
      <c r="K2" s="36" t="s">
        <v>11</v>
      </c>
    </row>
    <row r="3" spans="2:11">
      <c r="B3" s="3">
        <v>1</v>
      </c>
      <c r="C3" s="15" t="s">
        <v>14</v>
      </c>
      <c r="D3" s="16" t="s">
        <v>89</v>
      </c>
      <c r="E3" s="4" t="s">
        <v>90</v>
      </c>
      <c r="F3" s="4">
        <v>84.1235</v>
      </c>
      <c r="G3" s="4">
        <v>92</v>
      </c>
      <c r="H3" s="4" t="s">
        <v>111</v>
      </c>
      <c r="I3" s="4">
        <v>22.092</v>
      </c>
      <c r="J3" s="4" t="s">
        <v>17</v>
      </c>
      <c r="K3" s="18" t="s">
        <v>29</v>
      </c>
    </row>
    <row r="4" spans="2:11">
      <c r="B4" s="3">
        <v>2</v>
      </c>
      <c r="C4" s="14" t="s">
        <v>14</v>
      </c>
      <c r="D4" s="17" t="s">
        <v>93</v>
      </c>
      <c r="E4" s="14" t="s">
        <v>94</v>
      </c>
      <c r="F4" s="14">
        <v>86.4637</v>
      </c>
      <c r="G4" s="14">
        <v>93.8</v>
      </c>
      <c r="H4" s="14" t="s">
        <v>112</v>
      </c>
      <c r="I4" s="14">
        <v>19.767</v>
      </c>
      <c r="J4" s="14" t="s">
        <v>17</v>
      </c>
      <c r="K4" s="18" t="s">
        <v>95</v>
      </c>
    </row>
    <row r="5" spans="2:11">
      <c r="B5" s="3">
        <v>3</v>
      </c>
      <c r="C5" s="4" t="s">
        <v>14</v>
      </c>
      <c r="D5" s="7" t="s">
        <v>91</v>
      </c>
      <c r="E5" s="6" t="s">
        <v>92</v>
      </c>
      <c r="F5" s="6">
        <v>89.6163</v>
      </c>
      <c r="G5" s="6">
        <v>95</v>
      </c>
      <c r="H5" s="6" t="s">
        <v>113</v>
      </c>
      <c r="I5" s="6">
        <v>12.7907</v>
      </c>
      <c r="J5" s="6" t="s">
        <v>17</v>
      </c>
      <c r="K5" s="18" t="s">
        <v>29</v>
      </c>
    </row>
    <row r="6" ht="14.25" spans="2:11">
      <c r="B6" s="8">
        <v>4</v>
      </c>
      <c r="C6" s="35" t="s">
        <v>14</v>
      </c>
      <c r="D6" s="25" t="s">
        <v>96</v>
      </c>
      <c r="E6" s="24" t="s">
        <v>97</v>
      </c>
      <c r="F6" s="24">
        <v>84.9637</v>
      </c>
      <c r="G6" s="24">
        <v>95</v>
      </c>
      <c r="H6" s="24" t="s">
        <v>114</v>
      </c>
      <c r="I6" s="24">
        <v>11.6279</v>
      </c>
      <c r="J6" s="24" t="s">
        <v>17</v>
      </c>
      <c r="K6" s="19" t="s">
        <v>98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8"/>
  <sheetViews>
    <sheetView topLeftCell="B1" workbookViewId="0">
      <selection activeCell="F10" sqref="F10"/>
    </sheetView>
  </sheetViews>
  <sheetFormatPr defaultColWidth="9" defaultRowHeight="13.5" outlineLevelRow="7"/>
  <cols>
    <col min="2" max="2" width="15.625" customWidth="1"/>
    <col min="3" max="3" width="16.125" customWidth="1"/>
    <col min="10" max="10" width="17.25" customWidth="1"/>
    <col min="11" max="11" width="29.375" customWidth="1"/>
  </cols>
  <sheetData>
    <row r="1" ht="14.25"/>
    <row r="2" spans="2:11">
      <c r="B2" s="1" t="s">
        <v>0</v>
      </c>
      <c r="C2" s="2" t="s">
        <v>1</v>
      </c>
      <c r="D2" s="2" t="s">
        <v>2</v>
      </c>
      <c r="E2" s="2" t="s">
        <v>3</v>
      </c>
      <c r="F2" s="2" t="s">
        <v>109</v>
      </c>
      <c r="G2" s="2" t="s">
        <v>5</v>
      </c>
      <c r="H2" s="2" t="s">
        <v>110</v>
      </c>
      <c r="I2" s="2" t="s">
        <v>9</v>
      </c>
      <c r="J2" s="2" t="s">
        <v>10</v>
      </c>
      <c r="K2" s="11" t="s">
        <v>11</v>
      </c>
    </row>
    <row r="3" spans="2:11">
      <c r="B3" s="31">
        <v>1</v>
      </c>
      <c r="C3" s="6" t="s">
        <v>14</v>
      </c>
      <c r="D3" s="7" t="s">
        <v>27</v>
      </c>
      <c r="E3" s="6" t="s">
        <v>28</v>
      </c>
      <c r="F3" s="6">
        <v>89.7438</v>
      </c>
      <c r="G3" s="6">
        <v>95</v>
      </c>
      <c r="H3" s="6" t="s">
        <v>115</v>
      </c>
      <c r="I3" s="6">
        <v>93.02326</v>
      </c>
      <c r="J3" s="6" t="s">
        <v>17</v>
      </c>
      <c r="K3" s="32" t="s">
        <v>29</v>
      </c>
    </row>
    <row r="4" spans="2:11">
      <c r="B4" s="3">
        <v>2</v>
      </c>
      <c r="C4" s="4" t="s">
        <v>14</v>
      </c>
      <c r="D4" s="5" t="s">
        <v>85</v>
      </c>
      <c r="E4" s="4" t="s">
        <v>86</v>
      </c>
      <c r="F4" s="4">
        <v>89.7283</v>
      </c>
      <c r="G4" s="4">
        <v>93.5</v>
      </c>
      <c r="H4" s="4" t="s">
        <v>116</v>
      </c>
      <c r="I4" s="4">
        <v>30.23256</v>
      </c>
      <c r="J4" s="4" t="s">
        <v>17</v>
      </c>
      <c r="K4" s="12" t="s">
        <v>29</v>
      </c>
    </row>
    <row r="5" spans="2:11">
      <c r="B5" s="31">
        <v>3</v>
      </c>
      <c r="C5" s="4" t="s">
        <v>14</v>
      </c>
      <c r="D5" s="16" t="s">
        <v>87</v>
      </c>
      <c r="E5" s="4" t="s">
        <v>88</v>
      </c>
      <c r="F5" s="4">
        <v>82.7391</v>
      </c>
      <c r="G5" s="4">
        <v>94</v>
      </c>
      <c r="H5" s="4" t="s">
        <v>117</v>
      </c>
      <c r="I5" s="4">
        <v>32.55814</v>
      </c>
      <c r="J5" s="4" t="s">
        <v>17</v>
      </c>
      <c r="K5" s="32" t="s">
        <v>29</v>
      </c>
    </row>
    <row r="6" spans="2:11">
      <c r="B6" s="3">
        <v>4</v>
      </c>
      <c r="C6" s="4" t="s">
        <v>14</v>
      </c>
      <c r="D6" s="57" t="s">
        <v>83</v>
      </c>
      <c r="E6" s="4" t="s">
        <v>84</v>
      </c>
      <c r="F6" s="4">
        <v>89.6739</v>
      </c>
      <c r="G6" s="4">
        <v>93.8</v>
      </c>
      <c r="H6" s="15" t="s">
        <v>118</v>
      </c>
      <c r="I6" s="4">
        <v>24.4186</v>
      </c>
      <c r="J6" s="4" t="s">
        <v>17</v>
      </c>
      <c r="K6" s="12" t="s">
        <v>29</v>
      </c>
    </row>
    <row r="7" spans="2:11">
      <c r="B7" s="31">
        <v>5</v>
      </c>
      <c r="C7" s="4" t="s">
        <v>14</v>
      </c>
      <c r="D7" s="5" t="s">
        <v>76</v>
      </c>
      <c r="E7" s="4" t="s">
        <v>77</v>
      </c>
      <c r="F7" s="4">
        <v>83.2534</v>
      </c>
      <c r="G7" s="4">
        <v>94.8</v>
      </c>
      <c r="H7" s="4" t="s">
        <v>119</v>
      </c>
      <c r="I7" s="4">
        <v>51.16279</v>
      </c>
      <c r="J7" s="4" t="s">
        <v>17</v>
      </c>
      <c r="K7" s="12" t="s">
        <v>29</v>
      </c>
    </row>
    <row r="8" ht="14.25" spans="2:11">
      <c r="B8" s="3">
        <v>6</v>
      </c>
      <c r="C8" s="9" t="s">
        <v>120</v>
      </c>
      <c r="D8" s="10" t="s">
        <v>76</v>
      </c>
      <c r="E8" s="9" t="s">
        <v>77</v>
      </c>
      <c r="F8" s="9">
        <v>83.2534</v>
      </c>
      <c r="G8" s="9">
        <v>94.8</v>
      </c>
      <c r="H8" s="9" t="s">
        <v>119</v>
      </c>
      <c r="I8" s="9">
        <v>51.16279</v>
      </c>
      <c r="J8" s="9" t="s">
        <v>17</v>
      </c>
      <c r="K8" s="13" t="s">
        <v>29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3"/>
  <sheetViews>
    <sheetView zoomScale="85" zoomScaleNormal="85" workbookViewId="0">
      <selection activeCell="K3" sqref="K3:K13"/>
    </sheetView>
  </sheetViews>
  <sheetFormatPr defaultColWidth="9" defaultRowHeight="13.5"/>
  <cols>
    <col min="3" max="3" width="14.625" customWidth="1"/>
    <col min="8" max="8" width="9.75" customWidth="1"/>
    <col min="9" max="9" width="15.75" customWidth="1"/>
    <col min="11" max="11" width="12.125" customWidth="1"/>
    <col min="12" max="12" width="14" customWidth="1"/>
    <col min="13" max="13" width="28.75" customWidth="1"/>
  </cols>
  <sheetData>
    <row r="1" ht="14.25"/>
    <row r="2" spans="2:13">
      <c r="B2" s="1" t="s">
        <v>0</v>
      </c>
      <c r="C2" s="2" t="s">
        <v>1</v>
      </c>
      <c r="D2" s="2" t="s">
        <v>2</v>
      </c>
      <c r="E2" s="2" t="s">
        <v>3</v>
      </c>
      <c r="F2" s="28" t="s">
        <v>109</v>
      </c>
      <c r="G2" s="28" t="s">
        <v>121</v>
      </c>
      <c r="H2" s="2" t="s">
        <v>5</v>
      </c>
      <c r="I2" s="2" t="s">
        <v>110</v>
      </c>
      <c r="J2" s="2" t="s">
        <v>9</v>
      </c>
      <c r="K2" s="28" t="s">
        <v>122</v>
      </c>
      <c r="L2" s="2" t="s">
        <v>10</v>
      </c>
      <c r="M2" s="11" t="s">
        <v>11</v>
      </c>
    </row>
    <row r="3" spans="2:13">
      <c r="B3" s="3">
        <v>1</v>
      </c>
      <c r="C3" s="4" t="s">
        <v>14</v>
      </c>
      <c r="D3" s="5" t="s">
        <v>61</v>
      </c>
      <c r="E3" s="4" t="s">
        <v>62</v>
      </c>
      <c r="F3" s="4">
        <v>3.8185</v>
      </c>
      <c r="G3" s="4">
        <v>87.7789</v>
      </c>
      <c r="H3" s="4">
        <v>94.3</v>
      </c>
      <c r="I3" s="4" t="s">
        <v>123</v>
      </c>
      <c r="J3" s="4">
        <v>44</v>
      </c>
      <c r="K3" s="4">
        <f>J3/86*100</f>
        <v>51.1627906976744</v>
      </c>
      <c r="L3" s="4" t="s">
        <v>17</v>
      </c>
      <c r="M3" s="18" t="s">
        <v>37</v>
      </c>
    </row>
    <row r="4" spans="2:13">
      <c r="B4" s="3">
        <v>2</v>
      </c>
      <c r="C4" s="4" t="s">
        <v>14</v>
      </c>
      <c r="D4" s="5" t="s">
        <v>35</v>
      </c>
      <c r="E4" s="4" t="s">
        <v>36</v>
      </c>
      <c r="F4" s="4">
        <v>3.5413</v>
      </c>
      <c r="G4" s="4">
        <v>85.1834</v>
      </c>
      <c r="H4" s="4">
        <v>95</v>
      </c>
      <c r="I4" s="4" t="s">
        <v>124</v>
      </c>
      <c r="J4" s="4">
        <v>60</v>
      </c>
      <c r="K4" s="4">
        <f t="shared" ref="K4:K13" si="0">J4/86*100</f>
        <v>69.7674418604651</v>
      </c>
      <c r="L4" s="4" t="s">
        <v>17</v>
      </c>
      <c r="M4" s="18" t="s">
        <v>37</v>
      </c>
    </row>
    <row r="5" spans="2:13">
      <c r="B5" s="3">
        <v>3</v>
      </c>
      <c r="C5" s="14" t="s">
        <v>14</v>
      </c>
      <c r="D5" s="17" t="s">
        <v>99</v>
      </c>
      <c r="E5" s="14" t="s">
        <v>100</v>
      </c>
      <c r="F5" s="14">
        <v>3.4402</v>
      </c>
      <c r="G5" s="14">
        <v>84.5127</v>
      </c>
      <c r="H5" s="14">
        <v>92</v>
      </c>
      <c r="I5" s="14" t="s">
        <v>125</v>
      </c>
      <c r="J5" s="14">
        <v>12</v>
      </c>
      <c r="K5" s="4">
        <f t="shared" si="0"/>
        <v>13.953488372093</v>
      </c>
      <c r="L5" s="14" t="s">
        <v>17</v>
      </c>
      <c r="M5" s="18" t="s">
        <v>37</v>
      </c>
    </row>
    <row r="6" spans="2:13">
      <c r="B6" s="3">
        <v>4</v>
      </c>
      <c r="C6" s="15" t="s">
        <v>14</v>
      </c>
      <c r="D6" s="16" t="s">
        <v>106</v>
      </c>
      <c r="E6" s="15" t="s">
        <v>107</v>
      </c>
      <c r="F6" s="15">
        <v>3.7815</v>
      </c>
      <c r="G6" s="15">
        <v>87.856</v>
      </c>
      <c r="H6" s="15">
        <v>91</v>
      </c>
      <c r="I6" s="15" t="s">
        <v>126</v>
      </c>
      <c r="J6" s="15">
        <v>25</v>
      </c>
      <c r="K6" s="4">
        <f t="shared" si="0"/>
        <v>29.0697674418605</v>
      </c>
      <c r="L6" s="15" t="s">
        <v>17</v>
      </c>
      <c r="M6" s="18" t="s">
        <v>37</v>
      </c>
    </row>
    <row r="7" spans="2:13">
      <c r="B7" s="3">
        <v>5</v>
      </c>
      <c r="C7" s="4" t="s">
        <v>120</v>
      </c>
      <c r="D7" s="16" t="s">
        <v>41</v>
      </c>
      <c r="E7" s="15" t="s">
        <v>42</v>
      </c>
      <c r="F7" s="15">
        <v>4.0728</v>
      </c>
      <c r="G7" s="4">
        <v>90.8781</v>
      </c>
      <c r="H7" s="4">
        <v>94</v>
      </c>
      <c r="I7" s="15" t="s">
        <v>127</v>
      </c>
      <c r="J7" s="4">
        <v>58</v>
      </c>
      <c r="K7" s="4">
        <f t="shared" si="0"/>
        <v>67.4418604651163</v>
      </c>
      <c r="L7" s="15" t="s">
        <v>17</v>
      </c>
      <c r="M7" s="18" t="s">
        <v>37</v>
      </c>
    </row>
    <row r="8" spans="2:13">
      <c r="B8" s="3">
        <v>6</v>
      </c>
      <c r="C8" s="15" t="s">
        <v>14</v>
      </c>
      <c r="D8" s="16" t="s">
        <v>41</v>
      </c>
      <c r="E8" s="15" t="s">
        <v>42</v>
      </c>
      <c r="F8" s="15">
        <v>4.0728</v>
      </c>
      <c r="G8" s="4">
        <v>90.8781</v>
      </c>
      <c r="H8" s="4">
        <v>94</v>
      </c>
      <c r="I8" s="15" t="s">
        <v>127</v>
      </c>
      <c r="J8" s="4">
        <v>58</v>
      </c>
      <c r="K8" s="4">
        <f t="shared" si="0"/>
        <v>67.4418604651163</v>
      </c>
      <c r="L8" s="15" t="s">
        <v>17</v>
      </c>
      <c r="M8" s="18" t="s">
        <v>37</v>
      </c>
    </row>
    <row r="9" spans="2:13">
      <c r="B9" s="3">
        <v>7</v>
      </c>
      <c r="C9" s="15" t="s">
        <v>14</v>
      </c>
      <c r="D9" s="16" t="s">
        <v>59</v>
      </c>
      <c r="E9" s="4" t="s">
        <v>60</v>
      </c>
      <c r="F9" s="4">
        <v>3.813</v>
      </c>
      <c r="G9" s="4">
        <v>87.8947</v>
      </c>
      <c r="H9" s="4">
        <v>93</v>
      </c>
      <c r="I9" s="4" t="s">
        <v>128</v>
      </c>
      <c r="J9" s="4">
        <v>56</v>
      </c>
      <c r="K9" s="4">
        <f t="shared" si="0"/>
        <v>65.1162790697674</v>
      </c>
      <c r="L9" s="4" t="s">
        <v>17</v>
      </c>
      <c r="M9" s="18" t="s">
        <v>37</v>
      </c>
    </row>
    <row r="10" spans="2:13">
      <c r="B10" s="3">
        <v>8</v>
      </c>
      <c r="C10" s="4" t="s">
        <v>14</v>
      </c>
      <c r="D10" s="5" t="s">
        <v>66</v>
      </c>
      <c r="E10" s="4" t="s">
        <v>67</v>
      </c>
      <c r="F10" s="4">
        <v>3.9793</v>
      </c>
      <c r="G10" s="4">
        <v>89.956</v>
      </c>
      <c r="H10" s="4">
        <v>92</v>
      </c>
      <c r="I10" s="4" t="s">
        <v>129</v>
      </c>
      <c r="J10" s="4">
        <v>38</v>
      </c>
      <c r="K10" s="4">
        <f t="shared" si="0"/>
        <v>44.1860465116279</v>
      </c>
      <c r="L10" s="4" t="s">
        <v>17</v>
      </c>
      <c r="M10" s="18" t="s">
        <v>37</v>
      </c>
    </row>
    <row r="11" spans="2:13">
      <c r="B11" s="3">
        <v>9</v>
      </c>
      <c r="C11" s="4" t="s">
        <v>14</v>
      </c>
      <c r="D11" s="5" t="s">
        <v>43</v>
      </c>
      <c r="E11" s="4" t="s">
        <v>44</v>
      </c>
      <c r="F11" s="4">
        <v>3.6946</v>
      </c>
      <c r="G11" s="4">
        <v>86.3995</v>
      </c>
      <c r="H11" s="4">
        <v>95</v>
      </c>
      <c r="I11" s="4" t="s">
        <v>130</v>
      </c>
      <c r="J11" s="4">
        <v>62</v>
      </c>
      <c r="K11" s="4">
        <f t="shared" si="0"/>
        <v>72.0930232558139</v>
      </c>
      <c r="L11" s="4" t="s">
        <v>17</v>
      </c>
      <c r="M11" s="18" t="s">
        <v>37</v>
      </c>
    </row>
    <row r="12" spans="2:13">
      <c r="B12" s="3">
        <v>10</v>
      </c>
      <c r="C12" s="4" t="s">
        <v>120</v>
      </c>
      <c r="D12" s="5" t="s">
        <v>43</v>
      </c>
      <c r="E12" s="4" t="s">
        <v>44</v>
      </c>
      <c r="F12" s="4">
        <v>3.6946</v>
      </c>
      <c r="G12" s="4">
        <v>86.3995</v>
      </c>
      <c r="H12" s="4">
        <v>95</v>
      </c>
      <c r="I12" s="4" t="s">
        <v>130</v>
      </c>
      <c r="J12" s="4">
        <v>62</v>
      </c>
      <c r="K12" s="4">
        <f t="shared" si="0"/>
        <v>72.0930232558139</v>
      </c>
      <c r="L12" s="4" t="s">
        <v>17</v>
      </c>
      <c r="M12" s="18" t="s">
        <v>37</v>
      </c>
    </row>
    <row r="13" ht="14.25" spans="2:13">
      <c r="B13" s="8">
        <v>11</v>
      </c>
      <c r="C13" s="9" t="s">
        <v>14</v>
      </c>
      <c r="D13" s="29" t="s">
        <v>68</v>
      </c>
      <c r="E13" s="30" t="s">
        <v>69</v>
      </c>
      <c r="F13" s="9">
        <v>3.4935</v>
      </c>
      <c r="G13" s="9">
        <v>85.1848</v>
      </c>
      <c r="H13" s="9">
        <v>93.5</v>
      </c>
      <c r="I13" s="30" t="s">
        <v>131</v>
      </c>
      <c r="J13" s="9">
        <v>50</v>
      </c>
      <c r="K13" s="9">
        <f t="shared" si="0"/>
        <v>58.1395348837209</v>
      </c>
      <c r="L13" s="9" t="s">
        <v>17</v>
      </c>
      <c r="M13" s="19" t="s">
        <v>37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0"/>
  <sheetViews>
    <sheetView workbookViewId="0">
      <selection activeCell="K21" sqref="K21"/>
    </sheetView>
  </sheetViews>
  <sheetFormatPr defaultColWidth="9" defaultRowHeight="13.5"/>
  <cols>
    <col min="3" max="3" width="18" customWidth="1"/>
    <col min="8" max="8" width="16.75" customWidth="1"/>
    <col min="11" max="11" width="29.75" customWidth="1"/>
  </cols>
  <sheetData>
    <row r="1" ht="14.25"/>
    <row r="2" spans="2:11">
      <c r="B2" s="1" t="s">
        <v>0</v>
      </c>
      <c r="C2" s="2" t="s">
        <v>1</v>
      </c>
      <c r="D2" s="2" t="s">
        <v>2</v>
      </c>
      <c r="E2" s="2" t="s">
        <v>3</v>
      </c>
      <c r="F2" s="2" t="s">
        <v>121</v>
      </c>
      <c r="G2" s="2" t="s">
        <v>5</v>
      </c>
      <c r="H2" s="2" t="s">
        <v>110</v>
      </c>
      <c r="I2" s="2" t="s">
        <v>132</v>
      </c>
      <c r="J2" s="2" t="s">
        <v>10</v>
      </c>
      <c r="K2" s="11" t="s">
        <v>11</v>
      </c>
    </row>
    <row r="3" spans="2:11">
      <c r="B3" s="20" t="s">
        <v>133</v>
      </c>
      <c r="C3" s="4" t="s">
        <v>26</v>
      </c>
      <c r="D3" s="5" t="s">
        <v>53</v>
      </c>
      <c r="E3" s="4" t="s">
        <v>54</v>
      </c>
      <c r="F3" s="4">
        <v>89.2592</v>
      </c>
      <c r="G3" s="4">
        <v>93</v>
      </c>
      <c r="H3" s="4" t="s">
        <v>134</v>
      </c>
      <c r="I3" s="26">
        <v>48.8372093023256</v>
      </c>
      <c r="J3" s="4" t="s">
        <v>17</v>
      </c>
      <c r="K3" s="18" t="s">
        <v>55</v>
      </c>
    </row>
    <row r="4" spans="2:11">
      <c r="B4" s="20" t="s">
        <v>135</v>
      </c>
      <c r="C4" s="6" t="s">
        <v>14</v>
      </c>
      <c r="D4" s="7" t="s">
        <v>30</v>
      </c>
      <c r="E4" s="6" t="s">
        <v>31</v>
      </c>
      <c r="F4" s="4">
        <v>84.9348</v>
      </c>
      <c r="G4" s="6">
        <v>95</v>
      </c>
      <c r="H4" s="6" t="s">
        <v>136</v>
      </c>
      <c r="I4" s="26">
        <v>82.5581395348837</v>
      </c>
      <c r="J4" s="6" t="s">
        <v>137</v>
      </c>
      <c r="K4" s="18" t="s">
        <v>138</v>
      </c>
    </row>
    <row r="5" spans="2:11">
      <c r="B5" s="20" t="s">
        <v>139</v>
      </c>
      <c r="C5" s="4" t="s">
        <v>26</v>
      </c>
      <c r="D5" s="5" t="s">
        <v>50</v>
      </c>
      <c r="E5" s="4" t="s">
        <v>51</v>
      </c>
      <c r="F5" s="4">
        <v>93.8043</v>
      </c>
      <c r="G5" s="4">
        <v>95</v>
      </c>
      <c r="H5" s="4" t="s">
        <v>140</v>
      </c>
      <c r="I5" s="26">
        <v>54.6511627906977</v>
      </c>
      <c r="J5" s="4" t="s">
        <v>17</v>
      </c>
      <c r="K5" s="18" t="s">
        <v>52</v>
      </c>
    </row>
    <row r="6" spans="2:11">
      <c r="B6" s="20" t="s">
        <v>141</v>
      </c>
      <c r="C6" s="4" t="s">
        <v>19</v>
      </c>
      <c r="D6" s="5" t="s">
        <v>50</v>
      </c>
      <c r="E6" s="4" t="s">
        <v>51</v>
      </c>
      <c r="F6" s="4">
        <v>93.8043</v>
      </c>
      <c r="G6" s="4">
        <v>95</v>
      </c>
      <c r="H6" s="4" t="s">
        <v>140</v>
      </c>
      <c r="I6" s="26">
        <v>54.6511627906977</v>
      </c>
      <c r="J6" s="4" t="s">
        <v>17</v>
      </c>
      <c r="K6" s="18" t="s">
        <v>138</v>
      </c>
    </row>
    <row r="7" spans="2:11">
      <c r="B7" s="20" t="s">
        <v>142</v>
      </c>
      <c r="C7" s="6" t="s">
        <v>26</v>
      </c>
      <c r="D7" s="7" t="s">
        <v>80</v>
      </c>
      <c r="E7" s="6" t="s">
        <v>81</v>
      </c>
      <c r="F7" s="4">
        <v>90.558</v>
      </c>
      <c r="G7" s="6">
        <v>94</v>
      </c>
      <c r="H7" s="6" t="s">
        <v>143</v>
      </c>
      <c r="I7" s="26">
        <v>25.5813953488372</v>
      </c>
      <c r="J7" s="6" t="s">
        <v>17</v>
      </c>
      <c r="K7" s="18" t="s">
        <v>82</v>
      </c>
    </row>
    <row r="8" spans="2:11">
      <c r="B8" s="20" t="s">
        <v>144</v>
      </c>
      <c r="C8" s="6" t="s">
        <v>14</v>
      </c>
      <c r="D8" s="7" t="s">
        <v>74</v>
      </c>
      <c r="E8" s="6" t="s">
        <v>75</v>
      </c>
      <c r="F8" s="4">
        <v>85.9239</v>
      </c>
      <c r="G8" s="6">
        <v>94.9</v>
      </c>
      <c r="H8" s="6" t="s">
        <v>145</v>
      </c>
      <c r="I8" s="26">
        <v>41.8604651162791</v>
      </c>
      <c r="J8" s="6" t="s">
        <v>17</v>
      </c>
      <c r="K8" s="18" t="s">
        <v>65</v>
      </c>
    </row>
    <row r="9" spans="2:11">
      <c r="B9" s="20" t="s">
        <v>146</v>
      </c>
      <c r="C9" s="21" t="s">
        <v>26</v>
      </c>
      <c r="D9" s="22" t="s">
        <v>63</v>
      </c>
      <c r="E9" s="21" t="s">
        <v>64</v>
      </c>
      <c r="F9" s="4">
        <v>84.9348</v>
      </c>
      <c r="G9" s="21">
        <v>95</v>
      </c>
      <c r="H9" s="21" t="s">
        <v>147</v>
      </c>
      <c r="I9" s="26">
        <v>52.3255813953488</v>
      </c>
      <c r="J9" s="21" t="s">
        <v>17</v>
      </c>
      <c r="K9" s="18" t="s">
        <v>65</v>
      </c>
    </row>
    <row r="10" ht="14.25" spans="2:11">
      <c r="B10" s="23" t="s">
        <v>148</v>
      </c>
      <c r="C10" s="24" t="s">
        <v>19</v>
      </c>
      <c r="D10" s="25" t="s">
        <v>63</v>
      </c>
      <c r="E10" s="24" t="s">
        <v>64</v>
      </c>
      <c r="F10" s="9">
        <v>84.9348</v>
      </c>
      <c r="G10" s="24">
        <v>95</v>
      </c>
      <c r="H10" s="24" t="s">
        <v>147</v>
      </c>
      <c r="I10" s="27">
        <v>52.3255813953488</v>
      </c>
      <c r="J10" s="24" t="s">
        <v>17</v>
      </c>
      <c r="K10" s="19" t="s">
        <v>65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8"/>
  <sheetViews>
    <sheetView workbookViewId="0">
      <selection activeCell="I6" sqref="I6"/>
    </sheetView>
  </sheetViews>
  <sheetFormatPr defaultColWidth="9" defaultRowHeight="13.5" outlineLevelRow="7"/>
  <cols>
    <col min="3" max="3" width="16.875" customWidth="1"/>
    <col min="10" max="10" width="13.375" customWidth="1"/>
    <col min="11" max="11" width="28.75" customWidth="1"/>
  </cols>
  <sheetData>
    <row r="1" ht="14.25"/>
    <row r="2" spans="2:11">
      <c r="B2" s="1" t="s">
        <v>0</v>
      </c>
      <c r="C2" s="2" t="s">
        <v>1</v>
      </c>
      <c r="D2" s="2" t="s">
        <v>2</v>
      </c>
      <c r="E2" s="2" t="s">
        <v>3</v>
      </c>
      <c r="F2" s="2" t="s">
        <v>121</v>
      </c>
      <c r="G2" s="2" t="s">
        <v>5</v>
      </c>
      <c r="H2" s="2" t="s">
        <v>110</v>
      </c>
      <c r="I2" s="2" t="s">
        <v>9</v>
      </c>
      <c r="J2" s="2" t="s">
        <v>10</v>
      </c>
      <c r="K2" s="11" t="s">
        <v>11</v>
      </c>
    </row>
    <row r="3" spans="2:11">
      <c r="B3" s="3">
        <v>1</v>
      </c>
      <c r="C3" s="14" t="s">
        <v>14</v>
      </c>
      <c r="D3" s="5" t="s">
        <v>56</v>
      </c>
      <c r="E3" s="4" t="s">
        <v>57</v>
      </c>
      <c r="F3" s="4">
        <v>84.5507</v>
      </c>
      <c r="G3" s="4">
        <v>95</v>
      </c>
      <c r="H3" s="4" t="s">
        <v>149</v>
      </c>
      <c r="I3" s="4">
        <v>56.97674</v>
      </c>
      <c r="J3" s="4" t="s">
        <v>17</v>
      </c>
      <c r="K3" s="12" t="s">
        <v>58</v>
      </c>
    </row>
    <row r="4" spans="2:11">
      <c r="B4" s="3">
        <v>2</v>
      </c>
      <c r="C4" s="15" t="s">
        <v>120</v>
      </c>
      <c r="D4" s="16" t="s">
        <v>23</v>
      </c>
      <c r="E4" s="15" t="s">
        <v>24</v>
      </c>
      <c r="F4" s="4">
        <v>89.9024</v>
      </c>
      <c r="G4" s="4">
        <v>91</v>
      </c>
      <c r="H4" s="15" t="s">
        <v>149</v>
      </c>
      <c r="I4" s="4">
        <v>86.04651</v>
      </c>
      <c r="J4" s="15" t="s">
        <v>17</v>
      </c>
      <c r="K4" s="18" t="s">
        <v>25</v>
      </c>
    </row>
    <row r="5" spans="2:11">
      <c r="B5" s="3">
        <v>3</v>
      </c>
      <c r="C5" s="14" t="s">
        <v>14</v>
      </c>
      <c r="D5" s="17" t="s">
        <v>104</v>
      </c>
      <c r="E5" s="14" t="s">
        <v>105</v>
      </c>
      <c r="F5" s="14">
        <v>83.8879</v>
      </c>
      <c r="G5" s="14">
        <v>90</v>
      </c>
      <c r="H5" s="14" t="s">
        <v>150</v>
      </c>
      <c r="I5" s="4">
        <v>0</v>
      </c>
      <c r="J5" s="14" t="s">
        <v>17</v>
      </c>
      <c r="K5" s="18" t="s">
        <v>47</v>
      </c>
    </row>
    <row r="6" spans="2:11">
      <c r="B6" s="3">
        <v>4</v>
      </c>
      <c r="C6" s="4" t="s">
        <v>14</v>
      </c>
      <c r="D6" s="5" t="s">
        <v>72</v>
      </c>
      <c r="E6" s="4" t="s">
        <v>73</v>
      </c>
      <c r="F6" s="4">
        <v>83.7572</v>
      </c>
      <c r="G6" s="4">
        <v>90.8</v>
      </c>
      <c r="H6" s="4" t="s">
        <v>151</v>
      </c>
      <c r="I6" s="4">
        <v>50</v>
      </c>
      <c r="J6" s="4" t="s">
        <v>17</v>
      </c>
      <c r="K6" s="12" t="s">
        <v>58</v>
      </c>
    </row>
    <row r="7" spans="2:11">
      <c r="B7" s="3">
        <v>5</v>
      </c>
      <c r="C7" s="4" t="s">
        <v>14</v>
      </c>
      <c r="D7" s="5" t="s">
        <v>101</v>
      </c>
      <c r="E7" s="4" t="s">
        <v>102</v>
      </c>
      <c r="F7" s="4">
        <v>86.4311</v>
      </c>
      <c r="G7" s="4">
        <v>93</v>
      </c>
      <c r="H7" s="4" t="s">
        <v>152</v>
      </c>
      <c r="I7" s="4">
        <v>2.325581</v>
      </c>
      <c r="J7" s="4" t="s">
        <v>17</v>
      </c>
      <c r="K7" s="18" t="s">
        <v>103</v>
      </c>
    </row>
    <row r="8" ht="14.25" spans="2:11">
      <c r="B8" s="8">
        <v>6</v>
      </c>
      <c r="C8" s="9" t="s">
        <v>14</v>
      </c>
      <c r="D8" s="10" t="s">
        <v>45</v>
      </c>
      <c r="E8" s="9" t="s">
        <v>46</v>
      </c>
      <c r="F8" s="9">
        <v>92.2717</v>
      </c>
      <c r="G8" s="9">
        <v>94.5</v>
      </c>
      <c r="H8" s="9" t="s">
        <v>153</v>
      </c>
      <c r="I8" s="9">
        <v>60.46512</v>
      </c>
      <c r="J8" s="9" t="s">
        <v>17</v>
      </c>
      <c r="K8" s="19" t="s">
        <v>47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workbookViewId="0">
      <selection activeCell="C3" sqref="C3:K7"/>
    </sheetView>
  </sheetViews>
  <sheetFormatPr defaultColWidth="9" defaultRowHeight="13.5" outlineLevelRow="6"/>
  <cols>
    <col min="3" max="3" width="19.125" customWidth="1"/>
    <col min="8" max="8" width="16.75" customWidth="1"/>
    <col min="10" max="10" width="11.75" customWidth="1"/>
    <col min="11" max="11" width="27.25" customWidth="1"/>
  </cols>
  <sheetData>
    <row r="1" ht="14.25"/>
    <row r="2" spans="2:11">
      <c r="B2" s="1" t="s">
        <v>0</v>
      </c>
      <c r="C2" s="2" t="s">
        <v>1</v>
      </c>
      <c r="D2" s="2" t="s">
        <v>2</v>
      </c>
      <c r="E2" s="2" t="s">
        <v>3</v>
      </c>
      <c r="F2" s="2" t="s">
        <v>109</v>
      </c>
      <c r="G2" s="2" t="s">
        <v>5</v>
      </c>
      <c r="H2" s="2" t="s">
        <v>110</v>
      </c>
      <c r="I2" s="2" t="s">
        <v>9</v>
      </c>
      <c r="J2" s="2" t="s">
        <v>10</v>
      </c>
      <c r="K2" s="11" t="s">
        <v>11</v>
      </c>
    </row>
    <row r="3" spans="2:11">
      <c r="B3" s="3">
        <v>1</v>
      </c>
      <c r="C3" s="4" t="s">
        <v>40</v>
      </c>
      <c r="D3" s="5" t="s">
        <v>38</v>
      </c>
      <c r="E3" s="4" t="s">
        <v>39</v>
      </c>
      <c r="F3" s="4">
        <v>91.9746</v>
      </c>
      <c r="G3" s="4">
        <v>93</v>
      </c>
      <c r="H3" s="4" t="s">
        <v>154</v>
      </c>
      <c r="I3" s="4">
        <v>62.7907</v>
      </c>
      <c r="J3" s="4" t="s">
        <v>17</v>
      </c>
      <c r="K3" s="12" t="s">
        <v>22</v>
      </c>
    </row>
    <row r="4" spans="2:11">
      <c r="B4" s="3">
        <v>2</v>
      </c>
      <c r="C4" s="4" t="s">
        <v>19</v>
      </c>
      <c r="D4" s="5" t="s">
        <v>38</v>
      </c>
      <c r="E4" s="4" t="s">
        <v>39</v>
      </c>
      <c r="F4" s="4">
        <v>91.9746</v>
      </c>
      <c r="G4" s="4">
        <v>93</v>
      </c>
      <c r="H4" s="4" t="s">
        <v>154</v>
      </c>
      <c r="I4" s="4">
        <v>62.7907</v>
      </c>
      <c r="J4" s="4" t="s">
        <v>17</v>
      </c>
      <c r="K4" s="12" t="s">
        <v>22</v>
      </c>
    </row>
    <row r="5" spans="2:11">
      <c r="B5" s="3">
        <v>3</v>
      </c>
      <c r="C5" s="4" t="s">
        <v>26</v>
      </c>
      <c r="D5" s="5" t="s">
        <v>20</v>
      </c>
      <c r="E5" s="4" t="s">
        <v>21</v>
      </c>
      <c r="F5" s="4">
        <v>84.2826</v>
      </c>
      <c r="G5" s="4">
        <v>93.8</v>
      </c>
      <c r="H5" s="4" t="s">
        <v>155</v>
      </c>
      <c r="I5" s="4">
        <v>100</v>
      </c>
      <c r="J5" s="4" t="s">
        <v>17</v>
      </c>
      <c r="K5" s="12" t="s">
        <v>22</v>
      </c>
    </row>
    <row r="6" spans="2:11">
      <c r="B6" s="3">
        <v>4</v>
      </c>
      <c r="C6" s="4" t="s">
        <v>19</v>
      </c>
      <c r="D6" s="5" t="s">
        <v>20</v>
      </c>
      <c r="E6" s="4" t="s">
        <v>21</v>
      </c>
      <c r="F6" s="4">
        <v>84.2826</v>
      </c>
      <c r="G6" s="4">
        <v>93.8</v>
      </c>
      <c r="H6" s="4" t="s">
        <v>155</v>
      </c>
      <c r="I6" s="4">
        <v>100</v>
      </c>
      <c r="J6" s="4" t="s">
        <v>17</v>
      </c>
      <c r="K6" s="12" t="s">
        <v>22</v>
      </c>
    </row>
    <row r="7" ht="14.25" spans="2:11">
      <c r="B7" s="3">
        <v>5</v>
      </c>
      <c r="C7" s="9" t="s">
        <v>26</v>
      </c>
      <c r="D7" s="10" t="s">
        <v>78</v>
      </c>
      <c r="E7" s="9" t="s">
        <v>79</v>
      </c>
      <c r="F7" s="9">
        <v>85.2826</v>
      </c>
      <c r="G7" s="9">
        <v>93</v>
      </c>
      <c r="H7" s="9" t="s">
        <v>156</v>
      </c>
      <c r="I7" s="9">
        <v>36.04651</v>
      </c>
      <c r="J7" s="9" t="s">
        <v>17</v>
      </c>
      <c r="K7" s="13" t="s">
        <v>22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"/>
  <sheetViews>
    <sheetView workbookViewId="0">
      <selection activeCell="B2" sqref="B2:K6"/>
    </sheetView>
  </sheetViews>
  <sheetFormatPr defaultColWidth="9" defaultRowHeight="13.5" outlineLevelRow="5"/>
  <cols>
    <col min="3" max="3" width="14.25" customWidth="1"/>
    <col min="8" max="8" width="15.5" customWidth="1"/>
    <col min="10" max="10" width="16.5" customWidth="1"/>
    <col min="11" max="11" width="29.75" customWidth="1"/>
  </cols>
  <sheetData>
    <row r="1" ht="14.25"/>
    <row r="2" spans="2:11">
      <c r="B2" s="1" t="s">
        <v>0</v>
      </c>
      <c r="C2" s="2" t="s">
        <v>1</v>
      </c>
      <c r="D2" s="2" t="s">
        <v>2</v>
      </c>
      <c r="E2" s="2" t="s">
        <v>3</v>
      </c>
      <c r="F2" s="2" t="s">
        <v>109</v>
      </c>
      <c r="G2" s="2" t="s">
        <v>5</v>
      </c>
      <c r="H2" s="2" t="s">
        <v>110</v>
      </c>
      <c r="I2" s="2" t="s">
        <v>9</v>
      </c>
      <c r="J2" s="2" t="s">
        <v>10</v>
      </c>
      <c r="K2" s="11" t="s">
        <v>11</v>
      </c>
    </row>
    <row r="3" spans="2:11">
      <c r="B3" s="3">
        <v>1</v>
      </c>
      <c r="C3" s="4" t="s">
        <v>19</v>
      </c>
      <c r="D3" s="5" t="s">
        <v>15</v>
      </c>
      <c r="E3" s="4" t="s">
        <v>16</v>
      </c>
      <c r="F3" s="4">
        <v>89.2681</v>
      </c>
      <c r="G3" s="4">
        <v>94.7</v>
      </c>
      <c r="H3" s="4" t="s">
        <v>157</v>
      </c>
      <c r="I3" s="4">
        <v>100</v>
      </c>
      <c r="J3" s="4" t="s">
        <v>17</v>
      </c>
      <c r="K3" s="12" t="s">
        <v>18</v>
      </c>
    </row>
    <row r="4" spans="2:11">
      <c r="B4" s="3">
        <v>2</v>
      </c>
      <c r="C4" s="4" t="s">
        <v>26</v>
      </c>
      <c r="D4" s="5" t="s">
        <v>33</v>
      </c>
      <c r="E4" s="4" t="s">
        <v>34</v>
      </c>
      <c r="F4" s="4">
        <v>89.0933</v>
      </c>
      <c r="G4" s="4">
        <v>94</v>
      </c>
      <c r="H4" s="4" t="s">
        <v>158</v>
      </c>
      <c r="I4" s="4">
        <v>72.44</v>
      </c>
      <c r="J4" s="4" t="s">
        <v>17</v>
      </c>
      <c r="K4" s="12" t="s">
        <v>18</v>
      </c>
    </row>
    <row r="5" spans="2:11">
      <c r="B5" s="3">
        <v>3</v>
      </c>
      <c r="C5" s="6" t="s">
        <v>26</v>
      </c>
      <c r="D5" s="7" t="s">
        <v>70</v>
      </c>
      <c r="E5" s="6" t="s">
        <v>71</v>
      </c>
      <c r="F5" s="6">
        <v>85.4807</v>
      </c>
      <c r="G5" s="6">
        <v>92.3</v>
      </c>
      <c r="H5" s="6" t="s">
        <v>159</v>
      </c>
      <c r="I5" s="6">
        <v>45.92</v>
      </c>
      <c r="J5" s="6" t="s">
        <v>17</v>
      </c>
      <c r="K5" s="12" t="s">
        <v>18</v>
      </c>
    </row>
    <row r="6" ht="14.25" spans="2:11">
      <c r="B6" s="8">
        <v>4</v>
      </c>
      <c r="C6" s="9" t="s">
        <v>26</v>
      </c>
      <c r="D6" s="10" t="s">
        <v>48</v>
      </c>
      <c r="E6" s="9" t="s">
        <v>49</v>
      </c>
      <c r="F6" s="9">
        <v>84.0028</v>
      </c>
      <c r="G6" s="9">
        <v>92</v>
      </c>
      <c r="H6" s="9" t="s">
        <v>154</v>
      </c>
      <c r="I6" s="9">
        <v>63.26</v>
      </c>
      <c r="J6" s="9" t="s">
        <v>17</v>
      </c>
      <c r="K6" s="13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020181</vt:lpstr>
      <vt:lpstr>020182</vt:lpstr>
      <vt:lpstr>020183</vt:lpstr>
      <vt:lpstr>020184</vt:lpstr>
      <vt:lpstr>020185</vt:lpstr>
      <vt:lpstr>020186</vt:lpstr>
      <vt:lpstr>026181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LBL</dc:creator>
  <cp:lastModifiedBy>其上</cp:lastModifiedBy>
  <dcterms:created xsi:type="dcterms:W3CDTF">2015-06-05T18:19:00Z</dcterms:created>
  <dcterms:modified xsi:type="dcterms:W3CDTF">2020-09-15T06:56:35Z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