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195" windowHeight="13140"/>
  </bookViews>
  <sheets>
    <sheet name="总表" sheetId="1" r:id="rId1"/>
  </sheets>
  <calcPr calcId="144525"/>
</workbook>
</file>

<file path=xl/sharedStrings.xml><?xml version="1.0" encoding="utf-8"?>
<sst xmlns="http://schemas.openxmlformats.org/spreadsheetml/2006/main" count="133" uniqueCount="77">
  <si>
    <t>2021年奖助励志学金申请汇总表</t>
  </si>
  <si>
    <t>序号</t>
  </si>
  <si>
    <t>首选申请奖项</t>
  </si>
  <si>
    <t>备选申请奖项</t>
  </si>
  <si>
    <t>学号</t>
  </si>
  <si>
    <t>姓名</t>
  </si>
  <si>
    <t>是否
贫困生</t>
  </si>
  <si>
    <t>素质分</t>
  </si>
  <si>
    <t>折算素质分
（15%）（可不填）</t>
  </si>
  <si>
    <t>答辩分（15%）</t>
  </si>
  <si>
    <t>成绩平均分
（70%）</t>
  </si>
  <si>
    <t>总分</t>
  </si>
  <si>
    <t>论文发表、发明专利、科研竞赛、研学项目等</t>
  </si>
  <si>
    <t>备注</t>
  </si>
  <si>
    <t>拟推荐奖项</t>
  </si>
  <si>
    <t>国家奖学金</t>
  </si>
  <si>
    <t>校长奖学金</t>
  </si>
  <si>
    <t>02019524</t>
  </si>
  <si>
    <t>马开元</t>
  </si>
  <si>
    <t>否</t>
  </si>
  <si>
    <t>东南大学第十九届机械创新设计竞赛 一等奖
基于手势识别的模块化园林工具设计 校级重点项目
东南大学第十一届大学生创新体验竞赛 二等奖
东南大学第十七届本科生物理实验研究论文竞赛 优秀奖</t>
  </si>
  <si>
    <t>02019210</t>
  </si>
  <si>
    <t>赵迪</t>
  </si>
  <si>
    <t>SRTP项目“道路智能划线机器人”、“中国传统服饰中的花卉纹考析”</t>
  </si>
  <si>
    <t>国家励志奖学金</t>
  </si>
  <si>
    <t>02019425</t>
  </si>
  <si>
    <t>马康</t>
  </si>
  <si>
    <t>是</t>
  </si>
  <si>
    <t>竞赛：
1. 第十九届机械设计竞赛校级一等奖
2. 第四届东南大学大学生金融精英挑战赛校级优秀奖
3. 第七届全国大学生金融精英挑战赛优秀奖
课外研学项目：
1. 一项校级SRTP项目在研</t>
  </si>
  <si>
    <t>02019225</t>
  </si>
  <si>
    <t>许成奥</t>
  </si>
  <si>
    <t>66</t>
  </si>
  <si>
    <t>93.611</t>
  </si>
  <si>
    <t>93.697</t>
  </si>
  <si>
    <t>第十四届全国大学生先进成图技术与产品信息建模创新大赛国家二等奖
全国大学生节能减排社会实践与科技竞赛国家三等奖
第十届华东区大学生CAD应用技能竞赛省级二等奖
一项国家发明专利受理
负责一项国家级SRTP项目在研
参与一项省级SRTP项目在研
一项校级SRTP项目已结题</t>
  </si>
  <si>
    <t>02019514</t>
  </si>
  <si>
    <t>杨文辉</t>
  </si>
  <si>
    <t>上转换纳米技术在生物分子检测中的应用（省创）
数模竞赛校赛三等奖</t>
  </si>
  <si>
    <t>02019611</t>
  </si>
  <si>
    <t>郭铭轩</t>
  </si>
  <si>
    <t>1.一项国家发明专利受理；
2.担任一项省级SRTP项目队长；
3.第一届江苏省大学生节能减排社会实践与科技竞赛 省级三等奖；
4.“双良杯”东南大学第十三届节能减排社会实践与科技创新竞赛 校级三等奖。</t>
  </si>
  <si>
    <t>02019618</t>
  </si>
  <si>
    <t>陈信达</t>
  </si>
  <si>
    <t>90.480</t>
  </si>
  <si>
    <t>1.第十二届全国大学生大学生高等数学竞赛国家级一等奖            2.江苏省第十七届大学生高等数学竞赛省（部、地区）级一等奖      3.东南大学第十四届嵌入式系统设计竞赛校级二等奖           4.东南大学本科生2020年高等数学竞赛校级三等奖             5.国家级SRTP项目一项（“无人驾驶车辆智能环境感知系统设计（省国创）”，在研）</t>
  </si>
  <si>
    <t xml:space="preserve"> 国家奖学金</t>
  </si>
  <si>
    <t>02019325</t>
  </si>
  <si>
    <t>程思哲</t>
  </si>
  <si>
    <t>1.第十一届华东区大学生CAD应用技能竞赛  省级一等奖
2.第十四届全国大学生先进成图技术与产品信息建模创新大赛决赛  国家级三等奖
3.2020年中国大学生方程式赛车大赛（油车）  国家级三等奖
4.东南大学第十一届大学生CAD技术应用竞赛  校级二等奖
5.第十四届全国大学生先进成图技术与产品信息建模创新大赛省赛  省级一等奖
6.融合驾驶行为的个性化人机协同控制系统研究  省级
7.双层扩散器及底部气流疏导及侧扩设计 校级
8.高级辅助驾驶系统驾驶员状态监测与驾驶意图识别研究  校级
9.FSAE单体壳预埋件轻量化设计  院级</t>
  </si>
  <si>
    <t>02019415</t>
  </si>
  <si>
    <t>郑德俊</t>
  </si>
  <si>
    <t>校级srtp项目（暂未结项）
 全国大学生焊接创新大赛（已入决赛，答辩因疫情延迟）</t>
  </si>
  <si>
    <t xml:space="preserve">校长奖学金  </t>
  </si>
  <si>
    <t>02019502</t>
  </si>
  <si>
    <t>吴寒</t>
  </si>
  <si>
    <t>两项srtp项目研究中，全国大学生嵌入式竞赛分区赛</t>
  </si>
  <si>
    <t>02619117</t>
  </si>
  <si>
    <t>魏子琦</t>
  </si>
  <si>
    <t>无</t>
  </si>
  <si>
    <t>02019226</t>
  </si>
  <si>
    <t>张世锬</t>
  </si>
  <si>
    <t>02019404</t>
  </si>
  <si>
    <t>刘霄汉</t>
  </si>
  <si>
    <t>东南大学第十一届本科生创新体验竞赛校级三等奖（2020-12）</t>
  </si>
  <si>
    <t>02019411</t>
  </si>
  <si>
    <t>胡学涛</t>
  </si>
  <si>
    <t>高等数学省赛一等奖，国赛三等奖，校赛三等奖，
研学项目“基于丝网印刷电极的柔性生物传感器的检测与制备”</t>
  </si>
  <si>
    <t>02019308</t>
  </si>
  <si>
    <t>王汀渊</t>
  </si>
  <si>
    <t>结构竞赛趣味加载组、项目“基于数字孪生与ROS的机械臂视觉抓取系统”、全国焊接大赛</t>
  </si>
  <si>
    <t>02019406</t>
  </si>
  <si>
    <t>祝忠博</t>
  </si>
  <si>
    <t>竞赛：
2020.12   东南大学创新体验竞赛校级二等奖
2021.06   东南大学第十七届本科生物理实验研究论文竞赛校级二等奖；
研学项目：
基于丝网印刷电极的柔性生物传感器的制备与检测
面向生物标记物检测的微型核磁共振检测仪器</t>
  </si>
  <si>
    <t>02019615</t>
  </si>
  <si>
    <t>周咏琦</t>
  </si>
  <si>
    <t>第十四届先进成图大赛省级二等奖，
超疏水材料的制备和优化（王青华导师），
焊接创新大赛（刘小超老师）</t>
  </si>
  <si>
    <t>邢行杰</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</si>
</sst>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000_ "/>
    <numFmt numFmtId="41" formatCode="_ * #,##0_ ;_ * \-#,##0_ ;_ * &quot;-&quot;_ ;_ @_ "/>
    <numFmt numFmtId="43" formatCode="_ * #,##0.00_ ;_ * \-#,##0.00_ ;_ * &quot;-&quot;??_ ;_ @_ "/>
  </numFmts>
  <fonts count="23">
    <font>
      <sz val="11"/>
      <color theme="1"/>
      <name val="宋体"/>
      <charset val="134"/>
      <scheme val="minor"/>
    </font>
    <font>
      <sz val="16"/>
      <name val="宋体"/>
      <charset val="134"/>
    </font>
    <font>
      <sz val="12"/>
      <name val="宋体"/>
      <charset val="134"/>
    </font>
    <font>
      <sz val="10.5"/>
      <name val="宋体"/>
      <charset val="134"/>
    </font>
    <font>
      <sz val="11"/>
      <color rgb="FF9C000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7" tint="0.4"/>
        <bgColor indexed="64"/>
      </patternFill>
    </fill>
    <fill>
      <patternFill patternType="solid">
        <fgColor theme="0" tint="-0.25"/>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1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4" fillId="8" borderId="0" applyNumberFormat="0" applyBorder="0" applyAlignment="0" applyProtection="0">
      <alignment vertical="center"/>
    </xf>
    <xf numFmtId="43" fontId="0" fillId="0" borderId="0" applyFont="0" applyFill="0" applyBorder="0" applyAlignment="0" applyProtection="0">
      <alignment vertical="center"/>
    </xf>
    <xf numFmtId="0" fontId="5"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9" borderId="5" applyNumberFormat="0" applyFont="0" applyAlignment="0" applyProtection="0">
      <alignment vertical="center"/>
    </xf>
    <xf numFmtId="0" fontId="5" fillId="23"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 fillId="0" borderId="0">
      <alignment vertical="center"/>
    </xf>
    <xf numFmtId="0" fontId="7" fillId="0" borderId="0" applyNumberFormat="0" applyFill="0" applyBorder="0" applyAlignment="0" applyProtection="0">
      <alignment vertical="center"/>
    </xf>
    <xf numFmtId="0" fontId="11" fillId="0" borderId="4" applyNumberFormat="0" applyFill="0" applyAlignment="0" applyProtection="0">
      <alignment vertical="center"/>
    </xf>
    <xf numFmtId="0" fontId="10" fillId="0" borderId="4" applyNumberFormat="0" applyFill="0" applyAlignment="0" applyProtection="0">
      <alignment vertical="center"/>
    </xf>
    <xf numFmtId="0" fontId="5" fillId="9" borderId="0" applyNumberFormat="0" applyBorder="0" applyAlignment="0" applyProtection="0">
      <alignment vertical="center"/>
    </xf>
    <xf numFmtId="0" fontId="16" fillId="0" borderId="7" applyNumberFormat="0" applyFill="0" applyAlignment="0" applyProtection="0">
      <alignment vertical="center"/>
    </xf>
    <xf numFmtId="0" fontId="5" fillId="26" borderId="0" applyNumberFormat="0" applyBorder="0" applyAlignment="0" applyProtection="0">
      <alignment vertical="center"/>
    </xf>
    <xf numFmtId="0" fontId="18" fillId="27" borderId="8" applyNumberFormat="0" applyAlignment="0" applyProtection="0">
      <alignment vertical="center"/>
    </xf>
    <xf numFmtId="0" fontId="19" fillId="27" borderId="3" applyNumberFormat="0" applyAlignment="0" applyProtection="0">
      <alignment vertical="center"/>
    </xf>
    <xf numFmtId="0" fontId="8" fillId="11" borderId="2" applyNumberFormat="0" applyAlignment="0" applyProtection="0">
      <alignment vertical="center"/>
    </xf>
    <xf numFmtId="0" fontId="6" fillId="25" borderId="0" applyNumberFormat="0" applyBorder="0" applyAlignment="0" applyProtection="0">
      <alignment vertical="center"/>
    </xf>
    <xf numFmtId="0" fontId="5" fillId="22" borderId="0" applyNumberFormat="0" applyBorder="0" applyAlignment="0" applyProtection="0">
      <alignment vertical="center"/>
    </xf>
    <xf numFmtId="0" fontId="20" fillId="0" borderId="9" applyNumberFormat="0" applyFill="0" applyAlignment="0" applyProtection="0">
      <alignment vertical="center"/>
    </xf>
    <xf numFmtId="0" fontId="15" fillId="0" borderId="6" applyNumberFormat="0" applyFill="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6" fillId="32" borderId="0" applyNumberFormat="0" applyBorder="0" applyAlignment="0" applyProtection="0">
      <alignment vertical="center"/>
    </xf>
    <xf numFmtId="0" fontId="5" fillId="29" borderId="0" applyNumberFormat="0" applyBorder="0" applyAlignment="0" applyProtection="0">
      <alignment vertical="center"/>
    </xf>
    <xf numFmtId="0" fontId="6" fillId="28"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33" borderId="0" applyNumberFormat="0" applyBorder="0" applyAlignment="0" applyProtection="0">
      <alignment vertical="center"/>
    </xf>
    <xf numFmtId="0" fontId="5" fillId="15" borderId="0" applyNumberFormat="0" applyBorder="0" applyAlignment="0" applyProtection="0">
      <alignment vertical="center"/>
    </xf>
    <xf numFmtId="0" fontId="5" fillId="34" borderId="0" applyNumberFormat="0" applyBorder="0" applyAlignment="0" applyProtection="0">
      <alignment vertical="center"/>
    </xf>
    <xf numFmtId="0" fontId="6" fillId="13" borderId="0" applyNumberFormat="0" applyBorder="0" applyAlignment="0" applyProtection="0">
      <alignment vertical="center"/>
    </xf>
    <xf numFmtId="0" fontId="6" fillId="21" borderId="0" applyNumberFormat="0" applyBorder="0" applyAlignment="0" applyProtection="0">
      <alignment vertical="center"/>
    </xf>
    <xf numFmtId="0" fontId="5" fillId="36" borderId="0" applyNumberFormat="0" applyBorder="0" applyAlignment="0" applyProtection="0">
      <alignment vertical="center"/>
    </xf>
    <xf numFmtId="0" fontId="6" fillId="24" borderId="0" applyNumberFormat="0" applyBorder="0" applyAlignment="0" applyProtection="0">
      <alignment vertical="center"/>
    </xf>
    <xf numFmtId="0" fontId="5" fillId="35" borderId="0" applyNumberFormat="0" applyBorder="0" applyAlignment="0" applyProtection="0">
      <alignment vertical="center"/>
    </xf>
    <xf numFmtId="0" fontId="5" fillId="20" borderId="0" applyNumberFormat="0" applyBorder="0" applyAlignment="0" applyProtection="0">
      <alignment vertical="center"/>
    </xf>
    <xf numFmtId="0" fontId="6" fillId="37" borderId="0" applyNumberFormat="0" applyBorder="0" applyAlignment="0" applyProtection="0">
      <alignment vertical="center"/>
    </xf>
    <xf numFmtId="0" fontId="5" fillId="38" borderId="0" applyNumberFormat="0" applyBorder="0" applyAlignment="0" applyProtection="0">
      <alignment vertical="center"/>
    </xf>
  </cellStyleXfs>
  <cellXfs count="31">
    <xf numFmtId="0" fontId="0" fillId="0" borderId="0" xfId="0">
      <alignment vertical="center"/>
    </xf>
    <xf numFmtId="0" fontId="1" fillId="2" borderId="0" xfId="18" applyFont="1" applyFill="1" applyAlignment="1">
      <alignment horizontal="center" vertical="center" wrapText="1"/>
    </xf>
    <xf numFmtId="0" fontId="2" fillId="2" borderId="1" xfId="18" applyFont="1" applyFill="1" applyBorder="1" applyAlignment="1">
      <alignment horizontal="center" vertical="center" wrapText="1"/>
    </xf>
    <xf numFmtId="49" fontId="2" fillId="2" borderId="1" xfId="18" applyNumberFormat="1" applyFont="1" applyFill="1" applyBorder="1" applyAlignment="1">
      <alignment horizontal="center" vertical="center" wrapText="1"/>
    </xf>
    <xf numFmtId="0" fontId="2" fillId="0" borderId="1" xfId="18" applyBorder="1" applyAlignment="1">
      <alignment horizontal="center" vertical="center"/>
    </xf>
    <xf numFmtId="0" fontId="2" fillId="3" borderId="1"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76" fontId="2" fillId="0" borderId="1" xfId="18" applyNumberFormat="1" applyBorder="1" applyAlignment="1">
      <alignment horizontal="center" vertical="center"/>
    </xf>
    <xf numFmtId="0" fontId="2" fillId="4" borderId="1" xfId="18" applyFill="1" applyBorder="1" applyAlignment="1">
      <alignment horizontal="center" vertical="center"/>
    </xf>
    <xf numFmtId="0" fontId="2" fillId="0" borderId="1" xfId="18" applyFont="1" applyBorder="1" applyAlignment="1">
      <alignment horizontal="center" vertical="center"/>
    </xf>
    <xf numFmtId="0" fontId="2" fillId="4" borderId="1" xfId="0" applyFont="1" applyFill="1" applyBorder="1" applyAlignment="1">
      <alignment horizontal="center" vertical="center"/>
    </xf>
    <xf numFmtId="49" fontId="2" fillId="3" borderId="1" xfId="18" applyNumberFormat="1" applyFont="1" applyFill="1" applyBorder="1" applyAlignment="1">
      <alignment horizontal="center" vertical="center"/>
    </xf>
    <xf numFmtId="49" fontId="2" fillId="0" borderId="1" xfId="18" applyNumberFormat="1" applyFont="1" applyBorder="1" applyAlignment="1">
      <alignment horizontal="center" vertical="center"/>
    </xf>
    <xf numFmtId="0" fontId="2"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18" applyFont="1" applyFill="1" applyBorder="1" applyAlignment="1">
      <alignment horizontal="center" vertical="center"/>
    </xf>
    <xf numFmtId="0" fontId="2" fillId="6" borderId="1" xfId="0"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xf>
    <xf numFmtId="0" fontId="0" fillId="7" borderId="1" xfId="0"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18" applyNumberFormat="1" applyFont="1" applyBorder="1" applyAlignment="1">
      <alignment horizontal="center" vertical="center"/>
    </xf>
    <xf numFmtId="49" fontId="2" fillId="0" borderId="1" xfId="18" applyNumberFormat="1" applyFont="1" applyBorder="1" applyAlignment="1">
      <alignment horizontal="center" vertical="center" wrapText="1"/>
    </xf>
    <xf numFmtId="49" fontId="2" fillId="0" borderId="1" xfId="18" applyNumberFormat="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18" applyBorder="1" applyAlignment="1" quotePrefix="1">
      <alignment horizontal="center" vertical="center"/>
    </xf>
    <xf numFmtId="0" fontId="2" fillId="0" borderId="1" xfId="0" applyFont="1" applyFill="1" applyBorder="1" applyAlignment="1" quotePrefix="1">
      <alignment horizontal="center" vertical="center"/>
    </xf>
    <xf numFmtId="176" fontId="2" fillId="0" borderId="1" xfId="0" applyNumberFormat="1" applyFont="1" applyFill="1" applyBorder="1" applyAlignment="1" quotePrefix="1">
      <alignment horizontal="center" vertical="center"/>
    </xf>
    <xf numFmtId="0" fontId="0"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tabSelected="1" workbookViewId="0">
      <selection activeCell="N14" sqref="N14:N20"/>
    </sheetView>
  </sheetViews>
  <sheetFormatPr defaultColWidth="9" defaultRowHeight="13.5"/>
  <cols>
    <col min="2" max="3" width="16" customWidth="1"/>
    <col min="8" max="8" width="12.625"/>
    <col min="10" max="10" width="11.5"/>
    <col min="11" max="11" width="10.375"/>
    <col min="12" max="12" width="77.25" customWidth="1"/>
    <col min="14" max="14" width="15" customWidth="1"/>
  </cols>
  <sheetData>
    <row r="1" ht="20.25" spans="1:13">
      <c r="A1" s="1" t="s">
        <v>0</v>
      </c>
      <c r="B1" s="1"/>
      <c r="C1" s="1"/>
      <c r="D1" s="1"/>
      <c r="E1" s="1"/>
      <c r="F1" s="1"/>
      <c r="G1" s="1"/>
      <c r="H1" s="1"/>
      <c r="I1" s="1"/>
      <c r="J1" s="1"/>
      <c r="K1" s="1"/>
      <c r="L1" s="1"/>
      <c r="M1" s="1"/>
    </row>
    <row r="2" ht="42.75" spans="1:14">
      <c r="A2" s="2" t="s">
        <v>1</v>
      </c>
      <c r="B2" s="2" t="s">
        <v>2</v>
      </c>
      <c r="C2" s="2" t="s">
        <v>3</v>
      </c>
      <c r="D2" s="3" t="s">
        <v>4</v>
      </c>
      <c r="E2" s="2" t="s">
        <v>5</v>
      </c>
      <c r="F2" s="2" t="s">
        <v>6</v>
      </c>
      <c r="G2" s="2" t="s">
        <v>7</v>
      </c>
      <c r="H2" s="2" t="s">
        <v>8</v>
      </c>
      <c r="I2" s="2" t="s">
        <v>9</v>
      </c>
      <c r="J2" s="2" t="s">
        <v>10</v>
      </c>
      <c r="K2" s="2" t="s">
        <v>11</v>
      </c>
      <c r="L2" s="2" t="s">
        <v>12</v>
      </c>
      <c r="M2" s="2" t="s">
        <v>13</v>
      </c>
      <c r="N2" s="20" t="s">
        <v>14</v>
      </c>
    </row>
    <row r="3" ht="20" customHeight="1" spans="1:14">
      <c r="A3" s="4">
        <v>1</v>
      </c>
      <c r="B3" s="5" t="s">
        <v>15</v>
      </c>
      <c r="C3" s="6" t="s">
        <v>16</v>
      </c>
      <c r="D3" s="7" t="s">
        <v>17</v>
      </c>
      <c r="E3" s="6" t="s">
        <v>18</v>
      </c>
      <c r="F3" s="6" t="s">
        <v>19</v>
      </c>
      <c r="G3" s="8">
        <v>119</v>
      </c>
      <c r="H3" s="9">
        <f>G3/120*100</f>
        <v>99.1666666666667</v>
      </c>
      <c r="I3" s="8">
        <v>94.056</v>
      </c>
      <c r="J3" s="21">
        <v>90.7323</v>
      </c>
      <c r="K3" s="4">
        <f>H3*0.15+I3*0.15+J3*0.7</f>
        <v>92.49601</v>
      </c>
      <c r="L3" s="22" t="s">
        <v>20</v>
      </c>
      <c r="M3" s="23"/>
      <c r="N3" s="24" t="s">
        <v>15</v>
      </c>
    </row>
    <row r="4" ht="20" customHeight="1" spans="1:14">
      <c r="A4" s="4">
        <v>2</v>
      </c>
      <c r="B4" s="10" t="s">
        <v>16</v>
      </c>
      <c r="C4" s="11"/>
      <c r="D4" s="31" t="s">
        <v>21</v>
      </c>
      <c r="E4" s="4" t="s">
        <v>22</v>
      </c>
      <c r="F4" s="4" t="s">
        <v>19</v>
      </c>
      <c r="G4" s="4">
        <v>120</v>
      </c>
      <c r="H4" s="9">
        <f>G4/120*100</f>
        <v>100</v>
      </c>
      <c r="I4" s="4">
        <v>90.167</v>
      </c>
      <c r="J4" s="9">
        <v>85.2929</v>
      </c>
      <c r="K4" s="4">
        <f>H4*0.15+I4*0.15+J4*0.7</f>
        <v>88.23008</v>
      </c>
      <c r="L4" s="11" t="s">
        <v>23</v>
      </c>
      <c r="M4" s="4"/>
      <c r="N4" s="24" t="s">
        <v>16</v>
      </c>
    </row>
    <row r="5" ht="20" customHeight="1" spans="1:14">
      <c r="A5" s="4">
        <v>3</v>
      </c>
      <c r="B5" s="12" t="s">
        <v>16</v>
      </c>
      <c r="C5" s="6" t="s">
        <v>24</v>
      </c>
      <c r="D5" s="7" t="s">
        <v>25</v>
      </c>
      <c r="E5" s="6" t="s">
        <v>26</v>
      </c>
      <c r="F5" s="6" t="s">
        <v>27</v>
      </c>
      <c r="G5" s="6">
        <v>104</v>
      </c>
      <c r="H5" s="9">
        <f>G5/120*100</f>
        <v>86.6666666666667</v>
      </c>
      <c r="I5" s="6">
        <v>92.667</v>
      </c>
      <c r="J5" s="25">
        <v>87.4242</v>
      </c>
      <c r="K5" s="4">
        <f>H5*0.15+I5*0.15+J5*0.7</f>
        <v>88.09699</v>
      </c>
      <c r="L5" s="22" t="s">
        <v>28</v>
      </c>
      <c r="M5" s="23"/>
      <c r="N5" s="24" t="s">
        <v>16</v>
      </c>
    </row>
    <row r="6" ht="20" customHeight="1" spans="1:14">
      <c r="A6" s="4">
        <v>4</v>
      </c>
      <c r="B6" s="13" t="s">
        <v>15</v>
      </c>
      <c r="C6" s="14" t="s">
        <v>16</v>
      </c>
      <c r="D6" s="14" t="s">
        <v>29</v>
      </c>
      <c r="E6" s="14" t="s">
        <v>30</v>
      </c>
      <c r="F6" s="14" t="s">
        <v>19</v>
      </c>
      <c r="G6" s="14" t="s">
        <v>31</v>
      </c>
      <c r="H6" s="9">
        <f>G6/120*100</f>
        <v>55</v>
      </c>
      <c r="I6" s="14" t="s">
        <v>32</v>
      </c>
      <c r="J6" s="26" t="s">
        <v>33</v>
      </c>
      <c r="K6" s="4">
        <f>H6*0.15+I6*0.15+J6*0.7</f>
        <v>87.87955</v>
      </c>
      <c r="L6" s="27" t="s">
        <v>34</v>
      </c>
      <c r="M6" s="28"/>
      <c r="N6" s="24" t="s">
        <v>15</v>
      </c>
    </row>
    <row r="7" ht="20" customHeight="1" spans="1:14">
      <c r="A7" s="4">
        <v>17</v>
      </c>
      <c r="B7" s="5" t="s">
        <v>15</v>
      </c>
      <c r="C7" s="15" t="s">
        <v>24</v>
      </c>
      <c r="D7" s="7" t="s">
        <v>35</v>
      </c>
      <c r="E7" s="6" t="s">
        <v>36</v>
      </c>
      <c r="F7" s="6" t="s">
        <v>27</v>
      </c>
      <c r="G7" s="8">
        <v>33</v>
      </c>
      <c r="H7" s="9">
        <f>G7/120*100</f>
        <v>27.5</v>
      </c>
      <c r="I7" s="8">
        <v>90.444</v>
      </c>
      <c r="J7" s="21">
        <v>89.414</v>
      </c>
      <c r="K7" s="4">
        <f>H7*0.15+I7*0.15+J7*0.7</f>
        <v>80.2814</v>
      </c>
      <c r="L7" s="22" t="s">
        <v>37</v>
      </c>
      <c r="M7" s="23"/>
      <c r="N7" s="24" t="s">
        <v>15</v>
      </c>
    </row>
    <row r="8" ht="20" customHeight="1" spans="1:14">
      <c r="A8" s="4">
        <v>5</v>
      </c>
      <c r="B8" s="5" t="s">
        <v>15</v>
      </c>
      <c r="C8" s="6" t="s">
        <v>16</v>
      </c>
      <c r="D8" s="7" t="s">
        <v>38</v>
      </c>
      <c r="E8" s="6" t="s">
        <v>39</v>
      </c>
      <c r="F8" s="6" t="s">
        <v>19</v>
      </c>
      <c r="G8" s="8">
        <v>30</v>
      </c>
      <c r="H8" s="9">
        <f>G8/120*100</f>
        <v>25</v>
      </c>
      <c r="I8" s="8">
        <v>91.889</v>
      </c>
      <c r="J8" s="21">
        <v>88.2626</v>
      </c>
      <c r="K8" s="4">
        <f>H8*0.15+I8*0.15+J8*0.7</f>
        <v>79.31717</v>
      </c>
      <c r="L8" s="22" t="s">
        <v>40</v>
      </c>
      <c r="M8" s="8"/>
      <c r="N8" s="24" t="s">
        <v>15</v>
      </c>
    </row>
    <row r="9" ht="20" customHeight="1" spans="1:14">
      <c r="A9" s="4">
        <v>6</v>
      </c>
      <c r="B9" s="15" t="s">
        <v>15</v>
      </c>
      <c r="C9" s="12" t="s">
        <v>16</v>
      </c>
      <c r="D9" s="32" t="s">
        <v>41</v>
      </c>
      <c r="E9" s="6" t="s">
        <v>42</v>
      </c>
      <c r="F9" s="8" t="s">
        <v>19</v>
      </c>
      <c r="G9" s="8">
        <v>13</v>
      </c>
      <c r="H9" s="9">
        <f>G9/120*100</f>
        <v>10.8333333333333</v>
      </c>
      <c r="I9" s="6">
        <v>92.222</v>
      </c>
      <c r="J9" s="33" t="s">
        <v>43</v>
      </c>
      <c r="K9" s="4">
        <f>H9*0.15+I9*0.15+J9*0.7</f>
        <v>78.7943</v>
      </c>
      <c r="L9" s="22" t="s">
        <v>44</v>
      </c>
      <c r="M9" s="8"/>
      <c r="N9" s="24" t="s">
        <v>16</v>
      </c>
    </row>
    <row r="10" ht="20" customHeight="1" spans="1:14">
      <c r="A10" s="4">
        <v>7</v>
      </c>
      <c r="B10" s="8" t="s">
        <v>45</v>
      </c>
      <c r="C10" s="8" t="s">
        <v>24</v>
      </c>
      <c r="D10" s="16" t="s">
        <v>46</v>
      </c>
      <c r="E10" s="8" t="s">
        <v>47</v>
      </c>
      <c r="F10" s="8" t="s">
        <v>19</v>
      </c>
      <c r="G10" s="8">
        <v>20</v>
      </c>
      <c r="H10" s="9">
        <f>G10/120*100</f>
        <v>16.6666666666667</v>
      </c>
      <c r="I10" s="8">
        <v>90.278</v>
      </c>
      <c r="J10" s="21">
        <v>89.1818</v>
      </c>
      <c r="K10" s="4">
        <f>H10*0.15+I10*0.15+J10*0.7</f>
        <v>78.46896</v>
      </c>
      <c r="L10" s="29" t="s">
        <v>48</v>
      </c>
      <c r="M10" s="8"/>
      <c r="N10" s="20"/>
    </row>
    <row r="11" ht="20" customHeight="1" spans="1:14">
      <c r="A11" s="4">
        <v>8</v>
      </c>
      <c r="B11" s="15" t="s">
        <v>16</v>
      </c>
      <c r="C11" s="17" t="s">
        <v>24</v>
      </c>
      <c r="D11" s="7" t="s">
        <v>49</v>
      </c>
      <c r="E11" s="6" t="s">
        <v>50</v>
      </c>
      <c r="F11" s="6" t="s">
        <v>27</v>
      </c>
      <c r="G11" s="6">
        <v>46</v>
      </c>
      <c r="H11" s="9">
        <f>G11/120*100</f>
        <v>38.3333333333333</v>
      </c>
      <c r="I11" s="6">
        <v>90.111</v>
      </c>
      <c r="J11" s="25">
        <v>84.217</v>
      </c>
      <c r="K11" s="4">
        <f>H11*0.15+I11*0.15+J11*0.7</f>
        <v>78.21855</v>
      </c>
      <c r="L11" s="22" t="s">
        <v>51</v>
      </c>
      <c r="M11" s="23"/>
      <c r="N11" s="24" t="s">
        <v>24</v>
      </c>
    </row>
    <row r="12" ht="20" customHeight="1" spans="1:14">
      <c r="A12" s="4">
        <v>9</v>
      </c>
      <c r="B12" s="8" t="s">
        <v>15</v>
      </c>
      <c r="C12" s="8" t="s">
        <v>52</v>
      </c>
      <c r="D12" s="34" t="s">
        <v>53</v>
      </c>
      <c r="E12" s="8" t="s">
        <v>54</v>
      </c>
      <c r="F12" s="8" t="s">
        <v>19</v>
      </c>
      <c r="G12" s="8">
        <v>12</v>
      </c>
      <c r="H12" s="9">
        <f>G12/120*100</f>
        <v>10</v>
      </c>
      <c r="I12" s="8">
        <v>93.278</v>
      </c>
      <c r="J12" s="21">
        <v>89.4495</v>
      </c>
      <c r="K12" s="4">
        <f>H12*0.15+I12*0.15+J12*0.7</f>
        <v>78.10635</v>
      </c>
      <c r="L12" s="8" t="s">
        <v>55</v>
      </c>
      <c r="M12" s="23"/>
      <c r="N12" s="20"/>
    </row>
    <row r="13" ht="20" customHeight="1" spans="1:14">
      <c r="A13" s="4">
        <v>10</v>
      </c>
      <c r="B13" s="6" t="s">
        <v>16</v>
      </c>
      <c r="C13" s="6" t="s">
        <v>15</v>
      </c>
      <c r="D13" s="7" t="s">
        <v>56</v>
      </c>
      <c r="E13" s="6" t="s">
        <v>57</v>
      </c>
      <c r="F13" s="6" t="s">
        <v>19</v>
      </c>
      <c r="G13" s="8">
        <v>18</v>
      </c>
      <c r="H13" s="9">
        <f>G13/120*100</f>
        <v>15</v>
      </c>
      <c r="I13" s="8">
        <v>92</v>
      </c>
      <c r="J13" s="21">
        <v>87.8681</v>
      </c>
      <c r="K13" s="4">
        <f>H13*0.15+I13*0.15+J13*0.7</f>
        <v>77.55767</v>
      </c>
      <c r="L13" s="6" t="s">
        <v>58</v>
      </c>
      <c r="M13" s="23"/>
      <c r="N13" s="20"/>
    </row>
    <row r="14" ht="20" customHeight="1" spans="1:14">
      <c r="A14" s="4">
        <v>11</v>
      </c>
      <c r="B14" s="11" t="s">
        <v>16</v>
      </c>
      <c r="C14" s="18" t="s">
        <v>24</v>
      </c>
      <c r="D14" s="14" t="s">
        <v>59</v>
      </c>
      <c r="E14" s="11" t="s">
        <v>60</v>
      </c>
      <c r="F14" s="4" t="s">
        <v>27</v>
      </c>
      <c r="G14" s="4">
        <v>12</v>
      </c>
      <c r="H14" s="9">
        <f>G14/120*100</f>
        <v>10</v>
      </c>
      <c r="I14" s="4">
        <v>88.222</v>
      </c>
      <c r="J14" s="9">
        <v>89.06</v>
      </c>
      <c r="K14" s="4">
        <f>H14*0.15+I14*0.15+J14*0.7</f>
        <v>77.0753</v>
      </c>
      <c r="L14" s="4"/>
      <c r="M14" s="4"/>
      <c r="N14" s="24" t="s">
        <v>24</v>
      </c>
    </row>
    <row r="15" ht="20" customHeight="1" spans="1:14">
      <c r="A15" s="4">
        <v>12</v>
      </c>
      <c r="B15" s="19" t="s">
        <v>24</v>
      </c>
      <c r="C15" s="6"/>
      <c r="D15" s="7" t="s">
        <v>61</v>
      </c>
      <c r="E15" s="6" t="s">
        <v>62</v>
      </c>
      <c r="F15" s="6" t="s">
        <v>27</v>
      </c>
      <c r="G15" s="6">
        <v>0</v>
      </c>
      <c r="H15" s="9">
        <f>G15/120*100</f>
        <v>0</v>
      </c>
      <c r="I15" s="6">
        <v>89.333</v>
      </c>
      <c r="J15" s="25">
        <v>89.399</v>
      </c>
      <c r="K15" s="4">
        <f>H15*0.15+I15*0.15+J15*0.7</f>
        <v>75.97925</v>
      </c>
      <c r="L15" s="6" t="s">
        <v>63</v>
      </c>
      <c r="M15" s="23"/>
      <c r="N15" s="24" t="s">
        <v>24</v>
      </c>
    </row>
    <row r="16" ht="20" customHeight="1" spans="1:14">
      <c r="A16" s="4">
        <v>13</v>
      </c>
      <c r="B16" s="19" t="s">
        <v>24</v>
      </c>
      <c r="C16" s="6"/>
      <c r="D16" s="7" t="s">
        <v>64</v>
      </c>
      <c r="E16" s="6" t="s">
        <v>65</v>
      </c>
      <c r="F16" s="6" t="s">
        <v>27</v>
      </c>
      <c r="G16" s="6">
        <v>0</v>
      </c>
      <c r="H16" s="9">
        <f>G16/120*100</f>
        <v>0</v>
      </c>
      <c r="I16" s="6">
        <v>89.333</v>
      </c>
      <c r="J16" s="25">
        <v>89.1465</v>
      </c>
      <c r="K16" s="4">
        <f>H16*0.15+I16*0.15+J16*0.7</f>
        <v>75.8025</v>
      </c>
      <c r="L16" s="22" t="s">
        <v>66</v>
      </c>
      <c r="M16" s="23"/>
      <c r="N16" s="24" t="s">
        <v>24</v>
      </c>
    </row>
    <row r="17" ht="20" customHeight="1" spans="1:14">
      <c r="A17" s="4">
        <v>14</v>
      </c>
      <c r="B17" s="19" t="s">
        <v>24</v>
      </c>
      <c r="C17" s="8"/>
      <c r="D17" s="16" t="s">
        <v>67</v>
      </c>
      <c r="E17" s="8" t="s">
        <v>68</v>
      </c>
      <c r="F17" s="8" t="s">
        <v>27</v>
      </c>
      <c r="G17" s="8">
        <v>1</v>
      </c>
      <c r="H17" s="9">
        <f>G17/120*100</f>
        <v>0.833333333333333</v>
      </c>
      <c r="I17" s="8">
        <v>88.278</v>
      </c>
      <c r="J17" s="21">
        <v>88.657</v>
      </c>
      <c r="K17" s="4">
        <f>H17*0.15+I17*0.15+J17*0.7</f>
        <v>75.4266</v>
      </c>
      <c r="L17" s="30" t="s">
        <v>69</v>
      </c>
      <c r="M17" s="8"/>
      <c r="N17" s="24" t="s">
        <v>24</v>
      </c>
    </row>
    <row r="18" ht="20" customHeight="1" spans="1:14">
      <c r="A18" s="4">
        <v>15</v>
      </c>
      <c r="B18" s="19" t="s">
        <v>24</v>
      </c>
      <c r="C18" s="6"/>
      <c r="D18" s="7" t="s">
        <v>70</v>
      </c>
      <c r="E18" s="6" t="s">
        <v>71</v>
      </c>
      <c r="F18" s="6" t="s">
        <v>27</v>
      </c>
      <c r="G18" s="6">
        <v>8</v>
      </c>
      <c r="H18" s="9">
        <f>G18/120*100</f>
        <v>6.66666666666667</v>
      </c>
      <c r="I18" s="6">
        <v>89.5</v>
      </c>
      <c r="J18" s="25">
        <v>85.8283</v>
      </c>
      <c r="K18" s="4">
        <f>H18*0.15+I18*0.15+J18*0.7</f>
        <v>74.50481</v>
      </c>
      <c r="L18" s="22" t="s">
        <v>72</v>
      </c>
      <c r="M18" s="23"/>
      <c r="N18" s="24" t="s">
        <v>24</v>
      </c>
    </row>
    <row r="19" ht="20" customHeight="1" spans="1:14">
      <c r="A19" s="4">
        <v>16</v>
      </c>
      <c r="B19" s="19" t="s">
        <v>24</v>
      </c>
      <c r="C19" s="6"/>
      <c r="D19" s="32" t="s">
        <v>73</v>
      </c>
      <c r="E19" s="6" t="s">
        <v>74</v>
      </c>
      <c r="F19" s="6" t="s">
        <v>27</v>
      </c>
      <c r="G19" s="6">
        <v>3</v>
      </c>
      <c r="H19" s="9">
        <f>G19/120*100</f>
        <v>2.5</v>
      </c>
      <c r="I19" s="6">
        <v>87.778</v>
      </c>
      <c r="J19" s="25">
        <v>85.6465</v>
      </c>
      <c r="K19" s="4">
        <f>H19*0.15+I19*0.15+J19*0.7</f>
        <v>73.49425</v>
      </c>
      <c r="L19" s="22" t="s">
        <v>75</v>
      </c>
      <c r="M19" s="23"/>
      <c r="N19" s="24" t="s">
        <v>24</v>
      </c>
    </row>
    <row r="20" ht="20" customHeight="1" spans="1:14">
      <c r="A20" s="4">
        <v>18</v>
      </c>
      <c r="B20" s="19" t="s">
        <v>24</v>
      </c>
      <c r="C20" s="6" t="s">
        <v>58</v>
      </c>
      <c r="D20" s="6">
        <v>2019213</v>
      </c>
      <c r="E20" s="6" t="s">
        <v>76</v>
      </c>
      <c r="F20" s="6" t="s">
        <v>27</v>
      </c>
      <c r="G20" s="6">
        <v>5</v>
      </c>
      <c r="H20" s="9">
        <f>G20/120*100</f>
        <v>4.16666666666667</v>
      </c>
      <c r="I20" s="6">
        <v>86</v>
      </c>
      <c r="J20" s="25">
        <v>80.06</v>
      </c>
      <c r="K20" s="4">
        <f>H20*0.15+I20*0.15+J20*0.7</f>
        <v>69.567</v>
      </c>
      <c r="L20" s="6"/>
      <c r="M20" s="6"/>
      <c r="N20" s="24" t="s">
        <v>24</v>
      </c>
    </row>
  </sheetData>
  <sortState ref="A3:M20">
    <sortCondition ref="K3" descending="1"/>
  </sortState>
  <mergeCells count="1">
    <mergeCell ref="A1:M1"/>
  </mergeCells>
  <dataValidations count="1">
    <dataValidation type="list" allowBlank="1" showInputMessage="1" showErrorMessage="1" sqref="F18 F19 F20 F6:F7 F8:F12 F13:F15 F16:F17">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2021-09-15T05:19:00Z</dcterms:created>
  <dcterms:modified xsi:type="dcterms:W3CDTF">2021-09-23T02:30:52Z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486C96A1EF1541DEAA82E5ACA6AB8B3B</vt:lpwstr>
  </property>
  <property fmtid="{D5CDD505-2E9C-101B-9397-08002B2CF9AE}" pid="3" name="KSOProductBuildVer">
    <vt:lpwstr>2052-11.1.0.10938</vt:lpwstr>
  </property>
</Properties>
</file>