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1" activeTab="4"/>
  </bookViews>
  <sheets>
    <sheet name="“协鑫奖”奖学金" sheetId="1" r:id="rId1"/>
    <sheet name="王燕清奖学金" sheetId="2" r:id="rId2"/>
    <sheet name="东南大学“苏州育才奖学金”" sheetId="3" r:id="rId3"/>
    <sheet name="金卡智能奖学金" sheetId="4" r:id="rId4"/>
    <sheet name="埃斯顿奖学金" sheetId="5" r:id="rId5"/>
  </sheets>
  <calcPr calcId="144525"/>
</workbook>
</file>

<file path=xl/sharedStrings.xml><?xml version="1.0" encoding="utf-8"?>
<sst xmlns="http://schemas.openxmlformats.org/spreadsheetml/2006/main" count="117" uniqueCount="67">
  <si>
    <t>序号</t>
  </si>
  <si>
    <t>学号</t>
  </si>
  <si>
    <t>姓名</t>
  </si>
  <si>
    <t>申请奖项</t>
  </si>
  <si>
    <t>规格化成绩</t>
  </si>
  <si>
    <t>联系电话</t>
  </si>
  <si>
    <t>素质分</t>
  </si>
  <si>
    <t>科研分</t>
  </si>
  <si>
    <t>获得发明专利</t>
  </si>
  <si>
    <t>总分</t>
  </si>
  <si>
    <t>刘家铭</t>
  </si>
  <si>
    <t>“协鑫奖”奖学金</t>
  </si>
  <si>
    <t>《一种新型建筑节能墙体》
第一发明人+10</t>
  </si>
  <si>
    <t>国内国际际学术会议（被收录级别）</t>
  </si>
  <si>
    <t>国家或国际竞赛获奖</t>
  </si>
  <si>
    <t>申请并公示的发明专利</t>
  </si>
  <si>
    <t>雷庆明</t>
  </si>
  <si>
    <t>王燕清奖学金</t>
  </si>
  <si>
    <t>2016108042497+10
2018103743004+8
2018104091135+4</t>
  </si>
  <si>
    <t>柏正权</t>
  </si>
  <si>
    <t>EI（1作）+3.2</t>
  </si>
  <si>
    <t>数学建模二等奖+6</t>
  </si>
  <si>
    <t>一种基于TOC理论的O
EE改善方法+2.4</t>
  </si>
  <si>
    <t>杨文聪</t>
  </si>
  <si>
    <t>一种光电复合式水下湿插拔连接器
（老师1、学生2）+8</t>
  </si>
  <si>
    <t>移动开闭式光电复合水下湿插拔连接器（老师1、学生2）+2.4、
一种开合式深海插拔光电复合连接器 （老师1、学生3）+1.2</t>
  </si>
  <si>
    <t>SCI论文（第几作者）</t>
  </si>
  <si>
    <t>EI论文(第几作者)</t>
  </si>
  <si>
    <t>省级竞赛获奖</t>
  </si>
  <si>
    <t>张喜雯</t>
  </si>
  <si>
    <t>东南大学“苏州育才奖学金”</t>
  </si>
  <si>
    <t>Materials Horizons,2018, 5, 1058-1064 （第一作者）；+40
 Nanoscale Horizons,2019,xx,xx-xx (第一作者)；+40
Journal of Alloys and Compounds,2019, 772, 1061-1066 （第一作者）；+32</t>
  </si>
  <si>
    <t>朱锐</t>
  </si>
  <si>
    <t>1.Using Sherman–Morrison theory to remove the coupled effects
 of multi-transducers in vibration test（SCI 4区，1作）20*0.8=16</t>
  </si>
  <si>
    <t>1.基于奇异值分解的ERA改进算法级模态定阶研究
（EI，1作）8*0.8=6.4</t>
  </si>
  <si>
    <t xml:space="preserve">   2019江苏省创新基金《基于精确建模的空间结构动力学关键问题研究》  +5；</t>
  </si>
  <si>
    <t>40（5项二作，5*8）</t>
  </si>
  <si>
    <t>16.8（7项二作，7*2.4））</t>
  </si>
  <si>
    <t>任凯</t>
  </si>
  <si>
    <t>金卡智能奖学金</t>
  </si>
  <si>
    <t>First-principle study of electronic and optical properties of two-dimensional materials-based heterostructures based on transition metal dichalcogenides and boron phosphide （1作）；+40
Strain-enhanced properties of van der Waals heterostructure based on blue phosphorus and g-GaN as a visible-light-driven photocatalyst for water splitting（1作）；+32
Transition-metal dichalcogenides/Mg (OH) 2 van der Waals heterostructures as promising water-splitting photocatalysts: a first-principles study （3作者）+8
Physics Letters A(三区一作)；+24
40+32+8+24=104</t>
  </si>
  <si>
    <t>Fatigue Reliability Analysis and Life Bench Test of
 Buffer Block in Car Damper （1作）；3.2分</t>
  </si>
  <si>
    <t>2019年江苏省科研创新计划项目5分</t>
  </si>
  <si>
    <t>张睿</t>
  </si>
  <si>
    <t>导师为一作，学生二作（Analytical chemistry 化学1区）+25</t>
  </si>
  <si>
    <t>无</t>
  </si>
  <si>
    <t>一种机械驱动的精确进样装置 申请号 : CN201810346348+1.2
微米粒子高通量富集微流控芯片 申请号 : CN201711248886+1.2</t>
  </si>
  <si>
    <t>申请并取得授权新型专利</t>
  </si>
  <si>
    <t>赵孝礼</t>
  </si>
  <si>
    <t>埃斯顿奖学金一等奖</t>
  </si>
  <si>
    <t>一篇1作二区（SCI唯一学生）检索+40；一篇学生唯一1作SCI4区+20分</t>
  </si>
  <si>
    <t>2019年获得省级科研创新计划支持+5分</t>
  </si>
  <si>
    <t>一篇专利申请并公示+2.4分</t>
  </si>
  <si>
    <t>张琦</t>
  </si>
  <si>
    <t>埃斯顿奖学金二等奖</t>
  </si>
  <si>
    <t>Modeling of Novel Compound Tendon-Sheath Artificial
 Muscle Inspired by Hill Muscle Model一区1作+40分</t>
  </si>
  <si>
    <t>Development of A Small Clamper for Tendon-sheath artificial muscle EI会议一作+3.2分</t>
  </si>
  <si>
    <t>全国研究生数学建模竞赛二等奖+6分</t>
  </si>
  <si>
    <t>江苏省研究生科研创新计划项目+5分 
东南大学优博培育基金+5分</t>
  </si>
  <si>
    <t>导师为一作，学生二作+2.4分；
导师为一作，学生三作*2+2.4分</t>
  </si>
  <si>
    <t>叶亦</t>
  </si>
  <si>
    <t>SCI3区2作
Visual detection of glucose based on the quantum dots aerogel in microfluidic chips+15</t>
  </si>
  <si>
    <t>老师一作，学生三作
一种针对葡萄糖的量子点气凝胶微传感器、其量子点气凝胶的制备方法及应用+1.2</t>
  </si>
  <si>
    <t>刘帅鹏</t>
  </si>
  <si>
    <t>省级科研项目资助（SJCX18_0021）5</t>
  </si>
  <si>
    <t>2017.07.10 世界智能驾驶挑战赛3项（两项领先奖，一项领军奖）+1.2
2017.11.17 中国大学生无人驾驶方程式大赛 二等奖 +2.4
2017.12.20 中国智能汽车大赛2项（一项领先奖，一项应用奖）+2.4
2018.05.17 世界智能驾驶挑战赛 领先奖+4.8
2018.12.01 中国大学生无人驾驶方程式大赛 二等奖 +4.8
2019.03.30 国际（常州）自动驾驶技术创新大赛 二等奖+4.8</t>
  </si>
  <si>
    <t>2018.11.27 CN 108895157 A 二作(导师一作)+2.4
2018.12.14 CN 108999966 A 二作(导师一作)+2.4
2018.12.18 CN 109017726 A 二作(导师一作)+2.4
2019.01.18 CN 109229200 A 二作(导师一作)+2.4
2019.01.11 CN 109188459 A 三作(导师一作)+1.2
2019.03.01 CN 109398336 A 三作(导师一作)+1.2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</si>
</sst>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H2" sqref="H2"/>
    </sheetView>
  </sheetViews>
  <sheetFormatPr defaultColWidth="9" defaultRowHeight="13.5" outlineLevelRow="1"/>
  <cols>
    <col min="4" max="4" width="17.125" customWidth="1"/>
    <col min="5" max="5" width="11.75" customWidth="1"/>
    <col min="6" max="6" width="14" customWidth="1"/>
    <col min="9" max="9" width="23.875" customWidth="1"/>
  </cols>
  <sheetData>
    <row r="1" s="1" customFormat="1" ht="57.75" customHeight="1" spans="1:1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="2" customFormat="1" ht="86" customHeight="1" spans="1:10">
      <c r="A2" s="5">
        <v>1</v>
      </c>
      <c r="B2" s="5">
        <v>180239</v>
      </c>
      <c r="C2" s="9" t="s">
        <v>10</v>
      </c>
      <c r="D2" s="5" t="s">
        <v>11</v>
      </c>
      <c r="E2" s="5">
        <v>87.89</v>
      </c>
      <c r="F2" s="5">
        <v>15850608358</v>
      </c>
      <c r="G2" s="5">
        <v>0</v>
      </c>
      <c r="H2" s="5">
        <v>10</v>
      </c>
      <c r="I2" s="16" t="s">
        <v>12</v>
      </c>
      <c r="J2" s="5">
        <f>E2+G2*0.05+H2</f>
        <v>97.89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D6" sqref="D6"/>
    </sheetView>
  </sheetViews>
  <sheetFormatPr defaultColWidth="9" defaultRowHeight="13.5" outlineLevelRow="3"/>
  <cols>
    <col min="2" max="2" width="12.5" customWidth="1"/>
    <col min="4" max="4" width="24.75" customWidth="1"/>
    <col min="7" max="7" width="22.875" customWidth="1"/>
    <col min="8" max="8" width="28.625" customWidth="1"/>
    <col min="9" max="9" width="43.625" customWidth="1"/>
    <col min="10" max="10" width="18.875" customWidth="1"/>
    <col min="11" max="11" width="30.625" customWidth="1"/>
    <col min="12" max="12" width="12.375" customWidth="1"/>
  </cols>
  <sheetData>
    <row r="1" s="1" customFormat="1" ht="57.75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13</v>
      </c>
      <c r="I1" s="4" t="s">
        <v>14</v>
      </c>
      <c r="J1" s="4" t="s">
        <v>8</v>
      </c>
      <c r="K1" s="4" t="s">
        <v>15</v>
      </c>
      <c r="L1" s="4" t="s">
        <v>9</v>
      </c>
    </row>
    <row r="2" s="2" customFormat="1" ht="62" customHeight="1" spans="1:12">
      <c r="A2" s="8">
        <v>1</v>
      </c>
      <c r="B2" s="5">
        <v>170247</v>
      </c>
      <c r="C2" s="5" t="s">
        <v>16</v>
      </c>
      <c r="D2" s="5" t="s">
        <v>17</v>
      </c>
      <c r="E2" s="5">
        <v>81.88</v>
      </c>
      <c r="F2" s="5">
        <v>0</v>
      </c>
      <c r="G2" s="5">
        <v>22</v>
      </c>
      <c r="H2" s="5"/>
      <c r="I2" s="5"/>
      <c r="J2" s="10" t="s">
        <v>18</v>
      </c>
      <c r="K2" s="21"/>
      <c r="L2" s="8">
        <f>E2+F2*0.05+G2</f>
        <v>103.88</v>
      </c>
    </row>
    <row r="3" s="2" customFormat="1" ht="45" customHeight="1" spans="1:12">
      <c r="A3" s="8">
        <v>2</v>
      </c>
      <c r="B3" s="5">
        <v>170349</v>
      </c>
      <c r="C3" s="9" t="s">
        <v>19</v>
      </c>
      <c r="D3" s="5" t="s">
        <v>17</v>
      </c>
      <c r="E3" s="5">
        <v>82</v>
      </c>
      <c r="F3" s="5">
        <v>0</v>
      </c>
      <c r="G3" s="5">
        <v>11.6</v>
      </c>
      <c r="H3" s="9" t="s">
        <v>20</v>
      </c>
      <c r="I3" s="5" t="s">
        <v>21</v>
      </c>
      <c r="J3" s="5"/>
      <c r="K3" s="10" t="s">
        <v>22</v>
      </c>
      <c r="L3" s="8">
        <f>E3+F3*0.05+G3</f>
        <v>93.6</v>
      </c>
    </row>
    <row r="4" s="2" customFormat="1" ht="76" customHeight="1" spans="1:12">
      <c r="A4" s="8">
        <v>3</v>
      </c>
      <c r="B4" s="5">
        <v>170344</v>
      </c>
      <c r="C4" s="5" t="s">
        <v>23</v>
      </c>
      <c r="D4" s="5" t="s">
        <v>17</v>
      </c>
      <c r="E4" s="5">
        <v>81.56</v>
      </c>
      <c r="F4" s="5">
        <v>0</v>
      </c>
      <c r="G4" s="5">
        <v>11.6</v>
      </c>
      <c r="H4" s="5"/>
      <c r="I4" s="5"/>
      <c r="J4" s="10" t="s">
        <v>24</v>
      </c>
      <c r="K4" s="10" t="s">
        <v>25</v>
      </c>
      <c r="L4" s="8">
        <f>E4+F4*0.05+G4</f>
        <v>93.16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C9" sqref="C9"/>
    </sheetView>
  </sheetViews>
  <sheetFormatPr defaultColWidth="9" defaultRowHeight="13.5" outlineLevelRow="2"/>
  <cols>
    <col min="2" max="2" width="12.0583333333333" customWidth="1"/>
    <col min="3" max="3" width="12.2" customWidth="1"/>
    <col min="4" max="4" width="25.75" customWidth="1"/>
    <col min="5" max="5" width="11.3166666666667" customWidth="1"/>
    <col min="8" max="8" width="71.875" customWidth="1"/>
    <col min="9" max="9" width="34.4083333333333" customWidth="1"/>
    <col min="10" max="10" width="29.825" customWidth="1"/>
    <col min="11" max="11" width="21.7666666666667" customWidth="1"/>
    <col min="12" max="12" width="27.4916666666667" customWidth="1"/>
  </cols>
  <sheetData>
    <row r="1" s="1" customFormat="1" ht="57.75" customHeigh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26</v>
      </c>
      <c r="I1" s="4" t="s">
        <v>27</v>
      </c>
      <c r="J1" s="4" t="s">
        <v>28</v>
      </c>
      <c r="K1" s="4" t="s">
        <v>8</v>
      </c>
      <c r="L1" s="4" t="s">
        <v>15</v>
      </c>
      <c r="M1" s="4" t="s">
        <v>9</v>
      </c>
    </row>
    <row r="2" s="2" customFormat="1" ht="54" spans="1:14">
      <c r="A2" s="5">
        <v>1</v>
      </c>
      <c r="B2" s="5">
        <v>189030</v>
      </c>
      <c r="C2" s="9" t="s">
        <v>29</v>
      </c>
      <c r="D2" s="5" t="s">
        <v>30</v>
      </c>
      <c r="E2" s="5">
        <v>80.1</v>
      </c>
      <c r="F2" s="5">
        <v>0</v>
      </c>
      <c r="G2" s="5">
        <v>112</v>
      </c>
      <c r="H2" s="16" t="s">
        <v>31</v>
      </c>
      <c r="I2" s="5"/>
      <c r="J2" s="5"/>
      <c r="K2" s="5"/>
      <c r="L2" s="5"/>
      <c r="M2" s="5">
        <f>E2+F2*0.05+G2</f>
        <v>192.1</v>
      </c>
      <c r="N2" s="17"/>
    </row>
    <row r="3" s="2" customFormat="1" ht="57" customHeight="1" spans="1:13">
      <c r="A3" s="5">
        <v>2</v>
      </c>
      <c r="B3" s="5">
        <v>189035</v>
      </c>
      <c r="C3" s="9" t="s">
        <v>32</v>
      </c>
      <c r="D3" s="5" t="s">
        <v>30</v>
      </c>
      <c r="E3" s="5">
        <v>80.6</v>
      </c>
      <c r="F3" s="5">
        <v>0</v>
      </c>
      <c r="G3" s="5">
        <v>84.2</v>
      </c>
      <c r="H3" s="10" t="s">
        <v>33</v>
      </c>
      <c r="I3" s="16" t="s">
        <v>34</v>
      </c>
      <c r="J3" s="10" t="s">
        <v>35</v>
      </c>
      <c r="K3" s="9" t="s">
        <v>36</v>
      </c>
      <c r="L3" s="9" t="s">
        <v>37</v>
      </c>
      <c r="M3" s="5">
        <v>164.8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opLeftCell="C1" workbookViewId="0">
      <selection activeCell="H5" sqref="H5"/>
    </sheetView>
  </sheetViews>
  <sheetFormatPr defaultColWidth="9" defaultRowHeight="13.5" outlineLevelRow="3"/>
  <cols>
    <col min="1" max="1" width="8.375" customWidth="1"/>
    <col min="2" max="2" width="11.625" customWidth="1"/>
    <col min="3" max="3" width="12.2" customWidth="1"/>
    <col min="4" max="4" width="19.375" customWidth="1"/>
    <col min="5" max="5" width="11.3166666666667" customWidth="1"/>
    <col min="8" max="8" width="74.25" customWidth="1"/>
    <col min="9" max="9" width="42.0583333333333" customWidth="1"/>
    <col min="10" max="10" width="29.825" customWidth="1"/>
    <col min="11" max="11" width="27.4916666666667" customWidth="1"/>
  </cols>
  <sheetData>
    <row r="1" s="1" customFormat="1" ht="57.75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26</v>
      </c>
      <c r="I1" s="4" t="s">
        <v>13</v>
      </c>
      <c r="J1" s="4" t="s">
        <v>28</v>
      </c>
      <c r="K1" s="4" t="s">
        <v>15</v>
      </c>
      <c r="L1" s="4" t="s">
        <v>9</v>
      </c>
    </row>
    <row r="2" s="2" customFormat="1" ht="148.5" spans="1:12">
      <c r="A2" s="5">
        <v>1</v>
      </c>
      <c r="B2" s="5">
        <v>179011</v>
      </c>
      <c r="C2" s="5" t="s">
        <v>38</v>
      </c>
      <c r="D2" s="5" t="s">
        <v>39</v>
      </c>
      <c r="E2" s="5">
        <v>76.6</v>
      </c>
      <c r="F2" s="5">
        <v>0</v>
      </c>
      <c r="G2" s="5">
        <v>112.2</v>
      </c>
      <c r="H2" s="10" t="s">
        <v>40</v>
      </c>
      <c r="I2" s="10" t="s">
        <v>41</v>
      </c>
      <c r="J2" s="9" t="s">
        <v>42</v>
      </c>
      <c r="K2" s="5"/>
      <c r="L2" s="5">
        <f>E2+F2*0.05+G2</f>
        <v>188.8</v>
      </c>
    </row>
    <row r="3" s="2" customFormat="1" ht="59" customHeight="1" spans="1:12">
      <c r="A3" s="5">
        <v>2</v>
      </c>
      <c r="B3" s="5">
        <v>160320</v>
      </c>
      <c r="C3" s="9" t="s">
        <v>43</v>
      </c>
      <c r="D3" s="5" t="s">
        <v>39</v>
      </c>
      <c r="E3" s="5">
        <v>78.94</v>
      </c>
      <c r="F3" s="5">
        <v>0</v>
      </c>
      <c r="G3" s="5">
        <v>27.4</v>
      </c>
      <c r="H3" s="16" t="s">
        <v>44</v>
      </c>
      <c r="I3" s="5" t="s">
        <v>45</v>
      </c>
      <c r="J3" s="5"/>
      <c r="K3" s="10" t="s">
        <v>46</v>
      </c>
      <c r="L3" s="5">
        <f>E3*0.5+F3*0.05+G3</f>
        <v>66.87</v>
      </c>
    </row>
    <row r="4" s="2" customFormat="1" spans="1:14">
      <c r="A4" s="17"/>
      <c r="B4" s="17"/>
      <c r="C4" s="17"/>
      <c r="D4" s="17"/>
      <c r="E4" s="17"/>
      <c r="F4" s="17"/>
      <c r="G4" s="17"/>
      <c r="H4" s="20"/>
      <c r="I4" s="17"/>
      <c r="M4" s="17"/>
      <c r="N4" s="17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topLeftCell="B1" workbookViewId="0">
      <selection activeCell="G5" sqref="G5"/>
    </sheetView>
  </sheetViews>
  <sheetFormatPr defaultColWidth="9" defaultRowHeight="13.5" outlineLevelRow="4"/>
  <cols>
    <col min="2" max="2" width="12.0583333333333" customWidth="1"/>
    <col min="3" max="3" width="12.2" customWidth="1"/>
    <col min="4" max="4" width="24.7083333333333" customWidth="1"/>
    <col min="5" max="5" width="11.3166666666667" customWidth="1"/>
    <col min="8" max="8" width="67.25" customWidth="1"/>
    <col min="9" max="9" width="42.0583333333333" customWidth="1"/>
    <col min="10" max="10" width="30.875" customWidth="1"/>
    <col min="11" max="11" width="32.5" customWidth="1"/>
    <col min="12" max="12" width="27.4916666666667" customWidth="1"/>
    <col min="13" max="13" width="45.375" customWidth="1"/>
  </cols>
  <sheetData>
    <row r="1" s="1" customFormat="1" ht="57.75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26</v>
      </c>
      <c r="I1" s="4" t="s">
        <v>13</v>
      </c>
      <c r="J1" s="4" t="s">
        <v>14</v>
      </c>
      <c r="K1" s="4" t="s">
        <v>28</v>
      </c>
      <c r="L1" s="4" t="s">
        <v>15</v>
      </c>
      <c r="M1" s="4" t="s">
        <v>47</v>
      </c>
      <c r="N1" s="4" t="s">
        <v>9</v>
      </c>
    </row>
    <row r="2" s="2" customFormat="1" ht="56" customHeight="1" spans="1:15">
      <c r="A2" s="5">
        <v>1</v>
      </c>
      <c r="B2" s="6">
        <v>179353</v>
      </c>
      <c r="C2" s="6" t="s">
        <v>48</v>
      </c>
      <c r="D2" s="6" t="s">
        <v>49</v>
      </c>
      <c r="E2" s="7">
        <v>81.42</v>
      </c>
      <c r="F2" s="5">
        <v>0</v>
      </c>
      <c r="G2" s="8">
        <v>67.4</v>
      </c>
      <c r="H2" s="6" t="s">
        <v>50</v>
      </c>
      <c r="I2" s="6"/>
      <c r="J2" s="6"/>
      <c r="K2" s="6" t="s">
        <v>51</v>
      </c>
      <c r="L2" s="14" t="s">
        <v>52</v>
      </c>
      <c r="M2" s="6"/>
      <c r="N2" s="5">
        <f>E2+F2*0.05+G2</f>
        <v>148.82</v>
      </c>
      <c r="O2" s="15"/>
    </row>
    <row r="3" s="2" customFormat="1" ht="54" customHeight="1" spans="1:14">
      <c r="A3" s="5">
        <v>2</v>
      </c>
      <c r="B3" s="5">
        <v>159326</v>
      </c>
      <c r="C3" s="9" t="s">
        <v>53</v>
      </c>
      <c r="D3" s="5" t="s">
        <v>54</v>
      </c>
      <c r="E3" s="5">
        <v>82.77</v>
      </c>
      <c r="F3" s="5">
        <v>0</v>
      </c>
      <c r="G3" s="5">
        <v>64</v>
      </c>
      <c r="H3" s="10" t="s">
        <v>55</v>
      </c>
      <c r="I3" s="10" t="s">
        <v>56</v>
      </c>
      <c r="J3" s="5" t="s">
        <v>57</v>
      </c>
      <c r="K3" s="10" t="s">
        <v>58</v>
      </c>
      <c r="L3" s="16" t="s">
        <v>59</v>
      </c>
      <c r="M3" s="5"/>
      <c r="N3" s="5">
        <f>E3+F3*0.05+G3</f>
        <v>146.77</v>
      </c>
    </row>
    <row r="4" s="2" customFormat="1" ht="44" customHeight="1" spans="1:15">
      <c r="A4" s="5">
        <v>3</v>
      </c>
      <c r="B4" s="5">
        <v>160284</v>
      </c>
      <c r="C4" s="9" t="s">
        <v>60</v>
      </c>
      <c r="D4" s="5" t="s">
        <v>54</v>
      </c>
      <c r="E4" s="5">
        <v>84.5</v>
      </c>
      <c r="F4" s="5">
        <v>0</v>
      </c>
      <c r="G4" s="5">
        <v>16.2</v>
      </c>
      <c r="H4" s="10" t="s">
        <v>61</v>
      </c>
      <c r="I4" s="5"/>
      <c r="J4" s="5"/>
      <c r="K4" s="5"/>
      <c r="L4" s="5"/>
      <c r="M4" s="10" t="s">
        <v>62</v>
      </c>
      <c r="N4" s="5">
        <f>E4*0.5+F4*0.05+G4</f>
        <v>58.45</v>
      </c>
      <c r="O4" s="17"/>
    </row>
    <row r="5" s="3" customFormat="1" ht="90" customHeight="1" spans="1:14">
      <c r="A5" s="5">
        <v>4</v>
      </c>
      <c r="B5" s="11">
        <v>170373</v>
      </c>
      <c r="C5" s="12" t="s">
        <v>63</v>
      </c>
      <c r="D5" s="5" t="s">
        <v>54</v>
      </c>
      <c r="E5" s="11">
        <v>79.84</v>
      </c>
      <c r="F5" s="11">
        <v>0</v>
      </c>
      <c r="G5" s="11">
        <v>37.4</v>
      </c>
      <c r="H5" s="13" t="s">
        <v>64</v>
      </c>
      <c r="I5" s="11"/>
      <c r="J5" s="11"/>
      <c r="K5" s="13" t="s">
        <v>65</v>
      </c>
      <c r="L5" s="18"/>
      <c r="M5" s="19" t="s">
        <v>66</v>
      </c>
      <c r="N5" s="18">
        <f>E5+F5*0.05+G5</f>
        <v>117.24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“协鑫奖”奖学金</vt:lpstr>
      <vt:lpstr>王燕清奖学金</vt:lpstr>
      <vt:lpstr>东南大学“苏州育才奖学金”</vt:lpstr>
      <vt:lpstr>金卡智能奖学金</vt:lpstr>
      <vt:lpstr>埃斯顿奖学金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紫色年华</cp:lastModifiedBy>
  <dcterms:created xsi:type="dcterms:W3CDTF">2019-04-12T07:48:00Z</dcterms:created>
  <dcterms:modified xsi:type="dcterms:W3CDTF">2019-04-15T06:24:04Z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